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3040" windowHeight="9396" tabRatio="711"/>
  </bookViews>
  <sheets>
    <sheet name="READ ME" sheetId="32" r:id="rId1"/>
    <sheet name="Adipic Acid" sheetId="27" r:id="rId2"/>
    <sheet name="HCFC-22 Prod. HFC-23 Dest." sheetId="22" r:id="rId3"/>
    <sheet name="Lime" sheetId="24" r:id="rId4"/>
    <sheet name="Silicon Carbide" sheetId="17" r:id="rId5"/>
    <sheet name="Soda Ash" sheetId="18" r:id="rId6"/>
    <sheet name="CoalBased Liquid Fuel Suppliers" sheetId="31" r:id="rId7"/>
  </sheets>
  <definedNames>
    <definedName name="_xlnm._FilterDatabase" localSheetId="1" hidden="1">'Adipic Acid'!$A$1:$R$19</definedName>
    <definedName name="_xlnm._FilterDatabase" localSheetId="6">'CoalBased Liquid Fuel Suppliers'!$A$1:$J$1</definedName>
    <definedName name="_xlnm._FilterDatabase" localSheetId="2" hidden="1">'HCFC-22 Prod. HFC-23 Dest.'!$A$1:$AB$36</definedName>
    <definedName name="_xlnm._FilterDatabase" localSheetId="3">Lime!$A$1:$O$1</definedName>
    <definedName name="_xlnm._FilterDatabase" localSheetId="4">'Silicon Carbide'!$A$1:$L$1</definedName>
    <definedName name="_xlnm._FilterDatabase" localSheetId="5" hidden="1">'Soda Ash'!$A$1:$R$67</definedName>
    <definedName name="AttributeKeys" localSheetId="1">#REF!</definedName>
    <definedName name="AttributeKey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1" i="32" l="1"/>
  <c r="J41" i="18" l="1"/>
  <c r="J64" i="18"/>
  <c r="J20" i="18"/>
  <c r="J38" i="18"/>
  <c r="J60" i="18"/>
  <c r="J6" i="18"/>
  <c r="J17" i="18"/>
  <c r="J35" i="18"/>
  <c r="J56" i="18"/>
  <c r="J5" i="18"/>
</calcChain>
</file>

<file path=xl/sharedStrings.xml><?xml version="1.0" encoding="utf-8"?>
<sst xmlns="http://schemas.openxmlformats.org/spreadsheetml/2006/main" count="1920" uniqueCount="258">
  <si>
    <t>Number of abatement technologies</t>
  </si>
  <si>
    <t>Type of abatement technologies</t>
  </si>
  <si>
    <t>Enter the number of hours that a missing data procedure was used to determine the annual mass of combined mass of all materials other than HCFC -22 and HCFC-23 at the facility (hours)</t>
  </si>
  <si>
    <t>Method for tracking startups, shutdowns, and malfuctions and HFC-23 generation/emissions during these events</t>
  </si>
  <si>
    <t>Rounded HFC-23 emissions (metric tons, output of equation O-4)</t>
  </si>
  <si>
    <t>Rounded HFC-23 emissions (metric tons, output of equation O-5)</t>
  </si>
  <si>
    <t>Enter the number of hours that a missing data procedure was used to determine the annual mass of HFC-23 emitted from all equipment leaks at the facility (hours)</t>
  </si>
  <si>
    <t>Annual mass of HFC-23 emitted from all process vents at the facility (metric tons)</t>
  </si>
  <si>
    <t>Enter the number of hours that a missing data procedure was used to determine the annual mass of HFC-23 emitted from all process vents at the facility (hours)</t>
  </si>
  <si>
    <t xml:space="preserve">Method Used to Determine the Quantity of Calcined Lime ByProduct/Waste Sold </t>
  </si>
  <si>
    <t>Rounded HFC-23 emissions (from the destruction process/device)</t>
  </si>
  <si>
    <t>Enter the number of hours that missing data procedures were used to determine the annual mass of HFC-23 emitted from the destruction device at the facility</t>
  </si>
  <si>
    <t>Enter the number of hours that missing data procedures were used to determine the annual mass of HFC-23 fed into the destruction device at the facility</t>
  </si>
  <si>
    <t>Concentration of HFC-23 measured at the outlet of the destuction device during the facility's annual  HFC-23 concentration measurement at the outlet of the device</t>
  </si>
  <si>
    <t>If the HFC-23 concentration measured pursuant to §98.154(l) is greater than that measured during the performance test that is the basis for the destruction efficiency (DE), specify whether §98.154(l)(1) or §98.154(l)(2) has been used for the calculation.</t>
  </si>
  <si>
    <t>Rounded N2O Emissions from Adipic Acid Production</t>
  </si>
  <si>
    <t>Number of Months that a Missing Data Procedure Was Used to Measure Adipic Acid Production</t>
  </si>
  <si>
    <t>Are N2O emissions estimated for this production unit using an Adminstrator-Approved Alternate Method or the Site Specific Emission Factor</t>
  </si>
  <si>
    <t>Method Used for the Performance Test</t>
  </si>
  <si>
    <t>Number of Times in the Reporting Year that a Performance Test Had to be Repeated</t>
  </si>
  <si>
    <t>Indicate whether carbon content of the petroleum coke is based on reports from the supplier or through self measurement using applicable ASTM standard method</t>
  </si>
  <si>
    <t>Number of times in the reporting year that missing data procedures were followed to measure the carbon contents of petroleum coke</t>
  </si>
  <si>
    <t>Number of times in the reporting year that missing data procedures were followed to measure petroleum coke consumption</t>
  </si>
  <si>
    <t>Identification number for each manufacturing line (CEMS)</t>
  </si>
  <si>
    <t>Identification number for each manufacturing line (No CEMS)</t>
  </si>
  <si>
    <t>Number of times missing data procedures were used for trona or soda ash</t>
  </si>
  <si>
    <t>Number of times missing data procedures were used for inorganic carbon contents of trona or soda ash</t>
  </si>
  <si>
    <t>Number of times missing data procedures were used for process vent flow rate from mine water stripper/evaporator</t>
  </si>
  <si>
    <t>Annual mass of HFC-23 emitted from equipment leaks in metric tons</t>
  </si>
  <si>
    <t>If any change was made that affects the HFC-23 destruction efficiency or if any change was made to the method used to record the volume destroyed, methods used to determine destruction efficiency.</t>
  </si>
  <si>
    <t>If any change was made that affects the HFC-23 destruction efficiency or if any change was made to the method used to record the volume destroyed, methods used to record the mass of HFC-23 destroyed.</t>
  </si>
  <si>
    <t>If any change was made that affects HFC-23 destruction efficiency or if any change was made to the method used to record the volume destroyed, name of other relevant federal or state regulations that apply to the destruction process.</t>
  </si>
  <si>
    <t>Have you made changes that affect the HFC-23 destruction efficiency or the methods use to record the quantity destroyed?</t>
  </si>
  <si>
    <t>Name of Alternate Method (98.56(k)(1)):</t>
  </si>
  <si>
    <t>Description of the Alternate Method (98.56(k)(2)):</t>
  </si>
  <si>
    <t>N/A</t>
  </si>
  <si>
    <t>No</t>
  </si>
  <si>
    <t>EPA Method 320</t>
  </si>
  <si>
    <t>ASTM D6348-03</t>
  </si>
  <si>
    <t>Site-specific emission factor method</t>
  </si>
  <si>
    <t>Trona input method</t>
  </si>
  <si>
    <t>Sesqui</t>
  </si>
  <si>
    <t>Soda ash output method</t>
  </si>
  <si>
    <t>Mono</t>
  </si>
  <si>
    <t>ELDM</t>
  </si>
  <si>
    <t>Continuous monitoring equipment</t>
  </si>
  <si>
    <t>Facility/Unit Level</t>
  </si>
  <si>
    <t>Unit Level</t>
  </si>
  <si>
    <t>Facility Level</t>
  </si>
  <si>
    <t>Boilers, Catalyic Reduction</t>
  </si>
  <si>
    <t>Continuous Process Analyzers</t>
  </si>
  <si>
    <t xml:space="preserve">Method Used to Determine the Quantity of Lime Product Produced and Sold </t>
  </si>
  <si>
    <t>Is the Annual Quantity of Lime Product Sold Based on One or More Substitute Values</t>
  </si>
  <si>
    <t>Is the Annual Quantity of Lime Product Not Sold Based on One or More Substitute Values</t>
  </si>
  <si>
    <t>FRS ID</t>
  </si>
  <si>
    <t>Facility Name</t>
  </si>
  <si>
    <t>City</t>
  </si>
  <si>
    <t>State</t>
  </si>
  <si>
    <t>Zip Code</t>
  </si>
  <si>
    <t>Ascend Performance Materials LLC</t>
  </si>
  <si>
    <t>Cantonment</t>
  </si>
  <si>
    <t>FL</t>
  </si>
  <si>
    <t>32533</t>
  </si>
  <si>
    <t>3000 Old Chemstrand Road</t>
  </si>
  <si>
    <t>INVISTA ORANGE SITE</t>
  </si>
  <si>
    <t>ORANGE</t>
  </si>
  <si>
    <t>TX</t>
  </si>
  <si>
    <t>77631</t>
  </si>
  <si>
    <t>3055A FM 1006</t>
  </si>
  <si>
    <t>VICTORIA</t>
  </si>
  <si>
    <t>77905</t>
  </si>
  <si>
    <t>2695 OLD BLOOMINGTON RD NORTH</t>
  </si>
  <si>
    <t>Address</t>
  </si>
  <si>
    <t>MO</t>
  </si>
  <si>
    <t>KY</t>
  </si>
  <si>
    <t>110033659878</t>
  </si>
  <si>
    <t>110000378494</t>
  </si>
  <si>
    <t>110000367451</t>
  </si>
  <si>
    <t>DAIKIN AMERICA INC.</t>
  </si>
  <si>
    <t>GEISMAR</t>
  </si>
  <si>
    <t>LA</t>
  </si>
  <si>
    <t>70734</t>
  </si>
  <si>
    <t>5525 HWY 3115</t>
  </si>
  <si>
    <t>WASHINGTON</t>
  </si>
  <si>
    <t>WV</t>
  </si>
  <si>
    <t>26181</t>
  </si>
  <si>
    <t>8480 DUPONT ROAD</t>
  </si>
  <si>
    <t>LOUISVILLE</t>
  </si>
  <si>
    <t>40216</t>
  </si>
  <si>
    <t>4200 CAMP GROUND ROAD</t>
  </si>
  <si>
    <t>DECATUR</t>
  </si>
  <si>
    <t>AL</t>
  </si>
  <si>
    <t>35601</t>
  </si>
  <si>
    <t>905 STATE DOCKS ROAD</t>
  </si>
  <si>
    <t>MN</t>
  </si>
  <si>
    <t>110008056584</t>
  </si>
  <si>
    <t>110018008378</t>
  </si>
  <si>
    <t>110000594811</t>
  </si>
  <si>
    <t>SOUTHERN MINNESOTA BEET SUGAR COOPERATIVE</t>
  </si>
  <si>
    <t>CALERA</t>
  </si>
  <si>
    <t>35040</t>
  </si>
  <si>
    <t>2885 HWY. 31 N.</t>
  </si>
  <si>
    <t>SAINTE GENEVIEVE</t>
  </si>
  <si>
    <t>63670</t>
  </si>
  <si>
    <t>20947 WHITE SANDS ROAD</t>
  </si>
  <si>
    <t>RENVILLE</t>
  </si>
  <si>
    <t>56284</t>
  </si>
  <si>
    <t>83550 COUNTY ROAD 21</t>
  </si>
  <si>
    <t>WY</t>
  </si>
  <si>
    <t>IL</t>
  </si>
  <si>
    <t>WASHINGTON MILLS HENNEPIN INC.</t>
  </si>
  <si>
    <t>HENNEPIN</t>
  </si>
  <si>
    <t>61327</t>
  </si>
  <si>
    <t>13230 ESK STREET</t>
  </si>
  <si>
    <t>110007899248</t>
  </si>
  <si>
    <t>SOLVAY CHEMICALS, INC.</t>
  </si>
  <si>
    <t>GREEN RIVER</t>
  </si>
  <si>
    <t>82935</t>
  </si>
  <si>
    <t>400 COUNTY ROAD 85</t>
  </si>
  <si>
    <t>580 Westvaco Road</t>
  </si>
  <si>
    <t>Is the Annual Quantity of Calcined Lime ByProduct/ Waste SOLD Based on One or More Substitute Data Values</t>
  </si>
  <si>
    <t>Is the Annual Quantity of Calcined Lime ByProduct/ Waste NOT Sold Based on One or More Substitute Data Values</t>
  </si>
  <si>
    <t>110040970893</t>
  </si>
  <si>
    <t>Tata Chemicals (Soda Ash) Partners</t>
  </si>
  <si>
    <t>CEMS</t>
  </si>
  <si>
    <t xml:space="preserve">GREEN RIVER </t>
  </si>
  <si>
    <t>324 Allied Chemical Road</t>
  </si>
  <si>
    <t>Indicate whether CO2 emissions were calculated using a trona input method, a soda ash output method, a site-specific emission factor method, or CEMS</t>
  </si>
  <si>
    <t>Truck and rail scales with inventory measurements</t>
  </si>
  <si>
    <t>Truck, rail, and barge weights with inventory measurements</t>
  </si>
  <si>
    <t>Truck &amp; rail scale with inventory measurements</t>
  </si>
  <si>
    <t>Byproduct not sold</t>
  </si>
  <si>
    <t>Thermal Reduction</t>
  </si>
  <si>
    <t>BEULAH / GREAT PLAINS GASIFICATION PLANT / GROUNDWATER</t>
  </si>
  <si>
    <t>BEULAH</t>
  </si>
  <si>
    <t>ND</t>
  </si>
  <si>
    <t>420 COUNTY 26</t>
  </si>
  <si>
    <t>Adminstrator-approved alternative method</t>
  </si>
  <si>
    <t>Nonselective Catalytic Reduction</t>
  </si>
  <si>
    <t>Facility</t>
  </si>
  <si>
    <t>Unit</t>
  </si>
  <si>
    <t>MISSISSIPPI LIME COMPANY</t>
  </si>
  <si>
    <t>STE. GENEVIEVE</t>
  </si>
  <si>
    <t>330030914367</t>
  </si>
  <si>
    <t>16147 US HWY 61</t>
  </si>
  <si>
    <t>Truck scales</t>
  </si>
  <si>
    <t>7K01 Kiln</t>
  </si>
  <si>
    <t>6K01 Kiln</t>
  </si>
  <si>
    <t>INVISTA S.a.r.l.</t>
  </si>
  <si>
    <t>Site-specific emission factor</t>
  </si>
  <si>
    <t>Use of in-process analyzers to monitor N2O to control units in real time</t>
  </si>
  <si>
    <t>110000586081</t>
  </si>
  <si>
    <t>Operator Log</t>
  </si>
  <si>
    <t>LHOIST NORTH AMERICA OF ALABAMA LLC O'NEAL PLANT</t>
  </si>
  <si>
    <t>110001866712</t>
  </si>
  <si>
    <t>LHOIST NORTH AMERICA</t>
  </si>
  <si>
    <t>Lhoist North America New Braunfels Plant</t>
  </si>
  <si>
    <t>NEW BRAUNFELS</t>
  </si>
  <si>
    <t>350 APG LANE</t>
  </si>
  <si>
    <t>Product not sold</t>
  </si>
  <si>
    <t>Truck, rail, and nuclear scales with inventory measurements</t>
  </si>
  <si>
    <t>Truck, rail, and nuclear scales</t>
  </si>
  <si>
    <t>110017410318</t>
  </si>
  <si>
    <t>Supplier records</t>
  </si>
  <si>
    <t>GP-1</t>
  </si>
  <si>
    <t>GP-2</t>
  </si>
  <si>
    <t>Year</t>
  </si>
  <si>
    <t>Use of in-process analyzers and flow meters to directly measure N2O</t>
  </si>
  <si>
    <t>Administrator-approved alternative method</t>
  </si>
  <si>
    <t>NSCR</t>
  </si>
  <si>
    <t>Thermal Reaction</t>
  </si>
  <si>
    <t>110041597572</t>
  </si>
  <si>
    <t>INVISTA S.a r.l.</t>
  </si>
  <si>
    <t>110040908060</t>
  </si>
  <si>
    <t>110027373045</t>
  </si>
  <si>
    <t>Thermal</t>
  </si>
  <si>
    <t>110003266849</t>
  </si>
  <si>
    <t>HONEYWELL INTERNATIONAL INC - BATON ROUGE PLANT</t>
  </si>
  <si>
    <t>BATON ROUGE</t>
  </si>
  <si>
    <t>70805</t>
  </si>
  <si>
    <t>2966 LUPINE AVENUE</t>
  </si>
  <si>
    <t>Coriolis Flow Meters</t>
  </si>
  <si>
    <t>Operator log</t>
  </si>
  <si>
    <t>O</t>
  </si>
  <si>
    <t>HONEYWELL INTERNATIONAL INC - GEISMAR COMPLEX</t>
  </si>
  <si>
    <t>Method 18 inlet and outlet</t>
  </si>
  <si>
    <t>Continuous flow monitor with recordkeeping</t>
  </si>
  <si>
    <t>40 CFR 60 Supart DDDD, 45 CFR 18, 40 CFR 63 Subpart NNNNN, 40 CFR 98</t>
  </si>
  <si>
    <t>operation log</t>
  </si>
  <si>
    <t>EPA Method 18</t>
  </si>
  <si>
    <t>Mass flow measurement &amp; GC analysis</t>
  </si>
  <si>
    <t>Product Not Sold</t>
  </si>
  <si>
    <t>Truck and rail scales</t>
  </si>
  <si>
    <t>Truck and rail scales with inventory measurement</t>
  </si>
  <si>
    <t>Other - Product Not Sold</t>
  </si>
  <si>
    <t>Other - Byproduct not sold</t>
  </si>
  <si>
    <t xml:space="preserve">LHOIST NORTH AMERICA  </t>
  </si>
  <si>
    <t>Other-Byproduct not sold</t>
  </si>
  <si>
    <t>Self measurement using ASTM standard method</t>
  </si>
  <si>
    <t>Self measurement</t>
  </si>
  <si>
    <t>Mono Line</t>
  </si>
  <si>
    <t>GP-1 GR2 Calciners</t>
  </si>
  <si>
    <t>GP-2 GR3 Calciners</t>
  </si>
  <si>
    <t>6K01</t>
  </si>
  <si>
    <t>7K01</t>
  </si>
  <si>
    <t>Soda Ash-Mono</t>
  </si>
  <si>
    <t>PO BOX 551</t>
  </si>
  <si>
    <t>254 County Rd 4-6</t>
  </si>
  <si>
    <t>Adipic Acid</t>
  </si>
  <si>
    <t>E</t>
  </si>
  <si>
    <t>Subpart</t>
  </si>
  <si>
    <t>Tab</t>
  </si>
  <si>
    <t>HCFC-22 Prod. HFC-23 Dest.</t>
  </si>
  <si>
    <t>Lime</t>
  </si>
  <si>
    <t>S</t>
  </si>
  <si>
    <t>Silicon Carbide</t>
  </si>
  <si>
    <t>Soda Ash</t>
  </si>
  <si>
    <t>LL</t>
  </si>
  <si>
    <t>CC</t>
  </si>
  <si>
    <t>BB</t>
  </si>
  <si>
    <t>Yes</t>
  </si>
  <si>
    <t>Notes</t>
  </si>
  <si>
    <t>GHGRP ID</t>
  </si>
  <si>
    <t xml:space="preserve">Facility level data appears in columns  J through R. Unit specific information is provided in S through AA. If a facility did not have multiple units, the unit level information is provided on the facility line. </t>
  </si>
  <si>
    <t>Coal Based Liquid Fuel Suppliers</t>
  </si>
  <si>
    <t xml:space="preserve">All tabs come set up for data filtering.  Use the triangle button at the bottom of any of the headers to filter the data.  </t>
  </si>
  <si>
    <t>Data sorting and filtering</t>
  </si>
  <si>
    <t>About the dataset</t>
  </si>
  <si>
    <r>
      <t>Total Reported Emissions Under Subpart  LL
(metric tons CO</t>
    </r>
    <r>
      <rPr>
        <b/>
        <vertAlign val="subscript"/>
        <sz val="10"/>
        <color theme="1"/>
        <rFont val="Calibri"/>
        <family val="2"/>
        <scheme val="minor"/>
      </rPr>
      <t>2</t>
    </r>
    <r>
      <rPr>
        <b/>
        <sz val="10"/>
        <color theme="1"/>
        <rFont val="Calibri"/>
        <family val="2"/>
        <scheme val="minor"/>
      </rPr>
      <t>e)</t>
    </r>
  </si>
  <si>
    <r>
      <t>Annual CO</t>
    </r>
    <r>
      <rPr>
        <b/>
        <vertAlign val="subscript"/>
        <sz val="10"/>
        <color theme="1"/>
        <rFont val="Calibri"/>
        <family val="2"/>
        <scheme val="minor"/>
      </rPr>
      <t>2</t>
    </r>
    <r>
      <rPr>
        <b/>
        <sz val="10"/>
        <color theme="1"/>
        <rFont val="Calibri"/>
        <family val="2"/>
        <scheme val="minor"/>
      </rPr>
      <t xml:space="preserve"> emissions that would result from the complete combustion or oxidation of all products </t>
    </r>
  </si>
  <si>
    <r>
      <t>Total Reported Emissions Under Subpart  CC
(metric tons CO</t>
    </r>
    <r>
      <rPr>
        <b/>
        <vertAlign val="subscript"/>
        <sz val="10"/>
        <color theme="1"/>
        <rFont val="Calibri"/>
        <family val="2"/>
        <scheme val="minor"/>
      </rPr>
      <t>2</t>
    </r>
    <r>
      <rPr>
        <b/>
        <sz val="10"/>
        <color theme="1"/>
        <rFont val="Calibri"/>
        <family val="2"/>
        <scheme val="minor"/>
      </rPr>
      <t>e)</t>
    </r>
  </si>
  <si>
    <r>
      <t>Total Reported Emissions Under Subpart  BB
(metric tons CO</t>
    </r>
    <r>
      <rPr>
        <b/>
        <vertAlign val="subscript"/>
        <sz val="10"/>
        <color theme="1"/>
        <rFont val="Calibri"/>
        <family val="2"/>
        <scheme val="minor"/>
      </rPr>
      <t>2</t>
    </r>
    <r>
      <rPr>
        <b/>
        <sz val="10"/>
        <color theme="1"/>
        <rFont val="Calibri"/>
        <family val="2"/>
        <scheme val="minor"/>
      </rPr>
      <t>e)</t>
    </r>
  </si>
  <si>
    <r>
      <t>Total Reported Emissions Under Subpart  S
(metric tons CO</t>
    </r>
    <r>
      <rPr>
        <b/>
        <vertAlign val="subscript"/>
        <sz val="10"/>
        <rFont val="Calibri"/>
        <family val="2"/>
        <scheme val="minor"/>
      </rPr>
      <t>2</t>
    </r>
    <r>
      <rPr>
        <b/>
        <sz val="10"/>
        <rFont val="Calibri"/>
        <family val="2"/>
        <scheme val="minor"/>
      </rPr>
      <t>e)</t>
    </r>
  </si>
  <si>
    <r>
      <t>Total Reported Emissions Under Subpart  O
(metric tons CO</t>
    </r>
    <r>
      <rPr>
        <b/>
        <vertAlign val="subscript"/>
        <sz val="10"/>
        <color theme="1"/>
        <rFont val="Calibri"/>
        <family val="2"/>
        <scheme val="minor"/>
      </rPr>
      <t>2</t>
    </r>
    <r>
      <rPr>
        <b/>
        <sz val="10"/>
        <color theme="1"/>
        <rFont val="Calibri"/>
        <family val="2"/>
        <scheme val="minor"/>
      </rPr>
      <t>e)</t>
    </r>
  </si>
  <si>
    <r>
      <t>Total Reported Emissions Under Subpart  E
(metric tons CO</t>
    </r>
    <r>
      <rPr>
        <b/>
        <vertAlign val="subscript"/>
        <sz val="10"/>
        <color theme="1"/>
        <rFont val="Calibri"/>
        <family val="2"/>
        <scheme val="minor"/>
      </rPr>
      <t>2</t>
    </r>
    <r>
      <rPr>
        <b/>
        <sz val="10"/>
        <color theme="1"/>
        <rFont val="Calibri"/>
        <family val="2"/>
        <scheme val="minor"/>
      </rPr>
      <t>e)</t>
    </r>
  </si>
  <si>
    <t>GHG data displayed in units of carbon dioxide equivalent (CO2e) reflect the global warming potential (GWP) values from Table A-1, which is generally based on the IPCC AR4.</t>
  </si>
  <si>
    <t>Contains Facility Data</t>
  </si>
  <si>
    <t>Contains Unit Data</t>
  </si>
  <si>
    <t>Fue level information was submitted, but is considered confidential business information which EPA does not make public.</t>
  </si>
  <si>
    <t xml:space="preserve">Tabs without unit level information have columns A through H frozen. Tabs with unit level information have columns A through I frozen. To unfreeze the columns go to View &gt; Freeze Panes.  </t>
  </si>
  <si>
    <t>Facility and Unit</t>
  </si>
  <si>
    <t>1001781</t>
  </si>
  <si>
    <t>110007899756 </t>
  </si>
  <si>
    <t>110000709644</t>
  </si>
  <si>
    <t xml:space="preserve">This spreadsheet only includes facilities who reported under Subpart S - Lime Manufacturing that used a Continuous Emissions Monitoring System to determine their emissions. GHG data from all of the other Subpart S facilities is available for </t>
  </si>
  <si>
    <t>Facility level data appears in columns  J and K. Unit specific information is provided in L through R.</t>
  </si>
  <si>
    <t xml:space="preserve">To re-sort the data click on the triangle in the header of the column you would like to use to re-sort the data. To re-sort by multiple fields, go to Data &gt; Sort for a pop-up window. </t>
  </si>
  <si>
    <t xml:space="preserve">Data was reported to EPA by facilities as of 08/13/2016. </t>
  </si>
  <si>
    <t>Boilers, Selective Catalyic Reduction</t>
  </si>
  <si>
    <t>Use of process analyzers to monitor N2O to control units in real time</t>
  </si>
  <si>
    <t>CHEMOURS WASHINGTON WORKS</t>
  </si>
  <si>
    <t>CHEMOURS LOUISVILLE WORKS</t>
  </si>
  <si>
    <t>Tronox WESTVACO</t>
  </si>
  <si>
    <t>Ciner Wyoming LLC</t>
  </si>
  <si>
    <t>Truck &amp; rail scales with inventory measurements</t>
  </si>
  <si>
    <t>Truck, rail, &amp; barge scales with inventory measurements</t>
  </si>
  <si>
    <t>Number of manufacturing lines used to produce soda ash without CEMS</t>
  </si>
  <si>
    <t>Annual process CO2 emissions from each manufacturing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</si>
</sst>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1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vertAlign val="subscript"/>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b/>
      <vertAlign val="subscript"/>
      <sz val="10"/>
      <name val="Calibri"/>
      <family val="2"/>
      <scheme val="minor"/>
    </font>
    <font>
      <sz val="10"/>
      <color theme="0" tint="-0.249977111117893"/>
      <name val="Calibri"/>
      <family val="2"/>
      <scheme val="minor"/>
    </font>
    <font>
      <b/>
      <sz val="10"/>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4"/>
        <bgColor indexed="64"/>
      </patternFill>
    </fill>
    <fill>
      <patternFill patternType="solid">
        <fgColor theme="0" tint="-0.249977111117893"/>
        <bgColor indexed="64"/>
      </patternFill>
    </fill>
  </fills>
  <borders count="1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17">
    <xf numFmtId="0" fontId="0" fillId="0" borderId="0" xfId="0"/>
    <xf numFmtId="0" fontId="1" fillId="2" borderId="2" xfId="0" applyFont="1" applyFill="1" applyBorder="1" applyAlignment="1">
      <alignment horizontal="center" wrapText="1"/>
    </xf>
    <xf numFmtId="9" fontId="2" fillId="0" borderId="2" xfId="1" applyFont="1"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xf>
    <xf numFmtId="0" fontId="0" fillId="3" borderId="2" xfId="0" applyFill="1" applyBorder="1" applyAlignment="1">
      <alignment vertical="center" wrapText="1"/>
    </xf>
    <xf numFmtId="0" fontId="7" fillId="0" borderId="0" xfId="0" applyFont="1"/>
    <xf numFmtId="0" fontId="7" fillId="0" borderId="2" xfId="0" applyFont="1" applyBorder="1" applyAlignment="1">
      <alignment vertical="top"/>
    </xf>
    <xf numFmtId="49" fontId="7" fillId="0" borderId="2" xfId="0" applyNumberFormat="1" applyFont="1" applyBorder="1" applyAlignment="1">
      <alignment vertical="top"/>
    </xf>
    <xf numFmtId="1" fontId="7" fillId="0" borderId="2" xfId="0" applyNumberFormat="1" applyFont="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left" vertical="top"/>
    </xf>
    <xf numFmtId="3" fontId="7" fillId="0" borderId="2" xfId="0" applyNumberFormat="1" applyFont="1" applyBorder="1" applyAlignment="1">
      <alignment horizontal="center" vertical="top"/>
    </xf>
    <xf numFmtId="0" fontId="7" fillId="0" borderId="0" xfId="0" applyFont="1" applyAlignment="1">
      <alignment vertical="top"/>
    </xf>
    <xf numFmtId="0" fontId="5" fillId="0" borderId="0" xfId="0" applyFont="1" applyBorder="1" applyAlignment="1">
      <alignment horizontal="left" vertical="top" wrapText="1"/>
    </xf>
    <xf numFmtId="0" fontId="9" fillId="0" borderId="2" xfId="0" applyFont="1" applyBorder="1" applyAlignment="1">
      <alignment horizontal="left" vertical="top" wrapText="1"/>
    </xf>
    <xf numFmtId="49" fontId="9" fillId="0" borderId="2" xfId="0" applyNumberFormat="1" applyFont="1" applyBorder="1" applyAlignment="1">
      <alignment horizontal="left" vertical="top" wrapText="1"/>
    </xf>
    <xf numFmtId="0" fontId="9" fillId="0" borderId="2" xfId="0" applyFont="1" applyFill="1" applyBorder="1" applyAlignment="1">
      <alignment horizontal="left" vertical="top" wrapText="1"/>
    </xf>
    <xf numFmtId="3" fontId="9" fillId="0" borderId="2" xfId="0" applyNumberFormat="1" applyFont="1" applyFill="1" applyBorder="1" applyAlignment="1">
      <alignment horizontal="center" vertical="top" wrapText="1"/>
    </xf>
    <xf numFmtId="3" fontId="9" fillId="0" borderId="2" xfId="0" applyNumberFormat="1" applyFont="1" applyBorder="1" applyAlignment="1">
      <alignment horizontal="left" vertical="top" wrapText="1"/>
    </xf>
    <xf numFmtId="0" fontId="9" fillId="0" borderId="0" xfId="0" applyFont="1" applyBorder="1" applyAlignment="1">
      <alignment horizontal="left" vertical="top" wrapText="1"/>
    </xf>
    <xf numFmtId="3" fontId="9" fillId="0" borderId="2" xfId="0" applyNumberFormat="1" applyFont="1" applyFill="1" applyBorder="1" applyAlignment="1">
      <alignment horizontal="left" vertical="top" wrapText="1"/>
    </xf>
    <xf numFmtId="49" fontId="10" fillId="0" borderId="2" xfId="0" applyNumberFormat="1" applyFont="1" applyBorder="1" applyAlignment="1">
      <alignment horizontal="left" vertical="top" wrapText="1"/>
    </xf>
    <xf numFmtId="0" fontId="7" fillId="0" borderId="2" xfId="0" applyFont="1" applyFill="1" applyBorder="1" applyAlignment="1">
      <alignment horizontal="left" vertical="top" wrapText="1"/>
    </xf>
    <xf numFmtId="3" fontId="7" fillId="0" borderId="2" xfId="0" applyNumberFormat="1" applyFont="1" applyFill="1" applyBorder="1" applyAlignment="1">
      <alignment horizontal="center" vertical="top" wrapText="1"/>
    </xf>
    <xf numFmtId="3" fontId="7" fillId="0" borderId="2" xfId="0" applyNumberFormat="1" applyFont="1" applyBorder="1" applyAlignment="1">
      <alignment horizontal="left" vertical="top" wrapText="1"/>
    </xf>
    <xf numFmtId="3" fontId="7" fillId="0" borderId="2" xfId="0" applyNumberFormat="1" applyFont="1" applyBorder="1" applyAlignment="1">
      <alignment horizontal="center" vertical="top" wrapText="1"/>
    </xf>
    <xf numFmtId="0" fontId="9" fillId="0" borderId="0" xfId="0" applyFont="1" applyFill="1" applyBorder="1" applyAlignment="1">
      <alignment horizontal="left" vertical="top" wrapText="1"/>
    </xf>
    <xf numFmtId="49" fontId="9" fillId="0" borderId="2" xfId="0" applyNumberFormat="1" applyFont="1" applyFill="1" applyBorder="1" applyAlignment="1">
      <alignment horizontal="left" vertical="top" wrapText="1"/>
    </xf>
    <xf numFmtId="0" fontId="9" fillId="0" borderId="2" xfId="0" applyFont="1" applyFill="1" applyBorder="1" applyAlignment="1">
      <alignment wrapText="1"/>
    </xf>
    <xf numFmtId="0" fontId="9" fillId="0" borderId="1" xfId="0" applyFont="1" applyFill="1" applyBorder="1" applyAlignment="1">
      <alignment horizontal="left" vertical="top" wrapText="1"/>
    </xf>
    <xf numFmtId="0" fontId="7" fillId="0" borderId="0" xfId="0" applyFont="1" applyBorder="1" applyAlignment="1">
      <alignment horizontal="left" vertical="top" wrapText="1"/>
    </xf>
    <xf numFmtId="164" fontId="9" fillId="0" borderId="2" xfId="0" applyNumberFormat="1" applyFont="1" applyFill="1" applyBorder="1" applyAlignment="1">
      <alignment horizontal="left" vertical="top" wrapText="1"/>
    </xf>
    <xf numFmtId="0" fontId="7" fillId="0" borderId="2" xfId="0" applyFont="1" applyFill="1" applyBorder="1" applyAlignment="1">
      <alignment wrapText="1"/>
    </xf>
    <xf numFmtId="164" fontId="7" fillId="0" borderId="2" xfId="0" applyNumberFormat="1" applyFont="1" applyFill="1" applyBorder="1" applyAlignment="1">
      <alignment horizontal="left" vertical="top" wrapText="1"/>
    </xf>
    <xf numFmtId="164" fontId="7" fillId="0" borderId="2" xfId="0" applyNumberFormat="1" applyFont="1" applyFill="1" applyBorder="1" applyAlignment="1">
      <alignment horizontal="center" vertical="top" wrapText="1"/>
    </xf>
    <xf numFmtId="0" fontId="9" fillId="0" borderId="2" xfId="0" applyFont="1" applyBorder="1" applyAlignment="1">
      <alignment vertical="top" wrapText="1"/>
    </xf>
    <xf numFmtId="0" fontId="7" fillId="0" borderId="2" xfId="0" applyFont="1" applyBorder="1" applyAlignment="1">
      <alignment vertical="top" wrapText="1"/>
    </xf>
    <xf numFmtId="164" fontId="9" fillId="0" borderId="2" xfId="0" applyNumberFormat="1" applyFont="1" applyBorder="1" applyAlignment="1">
      <alignment horizontal="left" vertical="top" wrapText="1"/>
    </xf>
    <xf numFmtId="3" fontId="9" fillId="0" borderId="2" xfId="0" applyNumberFormat="1" applyFont="1" applyBorder="1" applyAlignment="1">
      <alignment horizontal="center" vertical="top" wrapText="1"/>
    </xf>
    <xf numFmtId="49" fontId="10" fillId="0" borderId="2" xfId="0" quotePrefix="1" applyNumberFormat="1" applyFont="1" applyBorder="1" applyAlignment="1">
      <alignment horizontal="left" vertical="top" wrapText="1"/>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2" xfId="0" applyFont="1" applyFill="1" applyBorder="1" applyAlignment="1">
      <alignment vertical="top" wrapText="1"/>
    </xf>
    <xf numFmtId="49" fontId="9" fillId="0" borderId="2" xfId="0" applyNumberFormat="1" applyFont="1" applyFill="1" applyBorder="1" applyAlignment="1">
      <alignment vertical="top" wrapText="1"/>
    </xf>
    <xf numFmtId="3" fontId="9" fillId="0" borderId="2" xfId="0" applyNumberFormat="1" applyFont="1" applyFill="1" applyBorder="1" applyAlignment="1">
      <alignment horizontal="center" vertical="top"/>
    </xf>
    <xf numFmtId="0" fontId="7" fillId="0" borderId="2" xfId="0" applyFont="1" applyFill="1" applyBorder="1" applyAlignment="1">
      <alignment vertical="top" wrapText="1"/>
    </xf>
    <xf numFmtId="49" fontId="7" fillId="0" borderId="2" xfId="0" applyNumberFormat="1" applyFont="1" applyBorder="1" applyAlignment="1">
      <alignment vertical="top" wrapText="1"/>
    </xf>
    <xf numFmtId="3" fontId="7" fillId="0" borderId="2" xfId="0" applyNumberFormat="1" applyFont="1" applyFill="1" applyBorder="1" applyAlignment="1">
      <alignment horizontal="center" vertical="top"/>
    </xf>
    <xf numFmtId="0" fontId="7" fillId="0" borderId="0" xfId="0" applyFont="1" applyFill="1" applyBorder="1" applyAlignment="1">
      <alignment vertical="top" wrapText="1"/>
    </xf>
    <xf numFmtId="49" fontId="7" fillId="0" borderId="0" xfId="0" applyNumberFormat="1" applyFont="1" applyFill="1" applyBorder="1" applyAlignment="1">
      <alignment vertical="top" wrapText="1"/>
    </xf>
    <xf numFmtId="0" fontId="12" fillId="0" borderId="0" xfId="0" applyFont="1" applyFill="1" applyBorder="1" applyAlignment="1">
      <alignment horizontal="left" vertical="top" wrapText="1"/>
    </xf>
    <xf numFmtId="49" fontId="7" fillId="0" borderId="2" xfId="0" applyNumberFormat="1" applyFont="1" applyBorder="1" applyAlignment="1">
      <alignment horizontal="left" vertical="top" wrapText="1"/>
    </xf>
    <xf numFmtId="49" fontId="7" fillId="0" borderId="2" xfId="0" applyNumberFormat="1" applyFont="1" applyFill="1" applyBorder="1" applyAlignment="1">
      <alignment horizontal="left" vertical="top" wrapText="1"/>
    </xf>
    <xf numFmtId="1" fontId="9" fillId="0" borderId="2" xfId="0" applyNumberFormat="1" applyFont="1" applyBorder="1" applyAlignment="1">
      <alignment horizontal="left" vertical="top" wrapText="1"/>
    </xf>
    <xf numFmtId="165" fontId="9" fillId="0" borderId="2" xfId="0" applyNumberFormat="1" applyFont="1" applyBorder="1" applyAlignment="1">
      <alignment horizontal="left" vertical="top" wrapText="1"/>
    </xf>
    <xf numFmtId="1" fontId="9" fillId="0" borderId="2" xfId="0" applyNumberFormat="1" applyFont="1" applyFill="1" applyBorder="1" applyAlignment="1">
      <alignment horizontal="left" vertical="top" wrapText="1"/>
    </xf>
    <xf numFmtId="165" fontId="9" fillId="0" borderId="2" xfId="0" applyNumberFormat="1" applyFont="1" applyFill="1" applyBorder="1" applyAlignment="1">
      <alignment horizontal="left" vertical="top" wrapText="1"/>
    </xf>
    <xf numFmtId="165" fontId="7" fillId="0" borderId="2" xfId="0" applyNumberFormat="1" applyFont="1" applyFill="1" applyBorder="1" applyAlignment="1">
      <alignment horizontal="left" vertical="top" wrapText="1"/>
    </xf>
    <xf numFmtId="0" fontId="13"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12" fillId="0" borderId="2" xfId="0" applyFont="1" applyFill="1" applyBorder="1" applyAlignment="1">
      <alignment horizontal="left" vertical="top" wrapText="1"/>
    </xf>
    <xf numFmtId="3" fontId="12"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3" fontId="7" fillId="0" borderId="2"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1" fontId="9" fillId="0" borderId="2" xfId="0" quotePrefix="1" applyNumberFormat="1" applyFont="1" applyFill="1" applyBorder="1" applyAlignment="1">
      <alignment horizontal="left" vertical="top" wrapText="1"/>
    </xf>
    <xf numFmtId="4" fontId="9" fillId="0" borderId="2"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10" fillId="0" borderId="2" xfId="0" quotePrefix="1" applyFont="1" applyBorder="1" applyAlignment="1">
      <alignment horizontal="left" vertical="top" wrapText="1"/>
    </xf>
    <xf numFmtId="4" fontId="7" fillId="0" borderId="2" xfId="0" applyNumberFormat="1" applyFont="1" applyBorder="1" applyAlignment="1">
      <alignment horizontal="center" vertical="top" wrapText="1"/>
    </xf>
    <xf numFmtId="0" fontId="9" fillId="0" borderId="2" xfId="0" applyFont="1" applyFill="1" applyBorder="1" applyAlignment="1">
      <alignment horizontal="center" vertical="top" wrapText="1"/>
    </xf>
    <xf numFmtId="166" fontId="9" fillId="0"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Fill="1" applyAlignment="1">
      <alignment horizontal="center" vertical="top" wrapText="1"/>
    </xf>
    <xf numFmtId="0" fontId="5" fillId="4" borderId="2"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0" fontId="5" fillId="5" borderId="2" xfId="0" applyFont="1" applyFill="1" applyBorder="1" applyAlignment="1">
      <alignment horizontal="left" vertical="top" wrapText="1"/>
    </xf>
    <xf numFmtId="49" fontId="5" fillId="6" borderId="2" xfId="0" applyNumberFormat="1" applyFont="1" applyFill="1" applyBorder="1" applyAlignment="1">
      <alignment horizontal="left" vertical="top" wrapText="1"/>
    </xf>
    <xf numFmtId="0" fontId="5" fillId="6" borderId="2"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49" fontId="5" fillId="6" borderId="2" xfId="0" applyNumberFormat="1" applyFont="1" applyFill="1" applyBorder="1" applyAlignment="1">
      <alignment horizontal="center" vertical="top" wrapText="1"/>
    </xf>
    <xf numFmtId="0" fontId="8" fillId="6" borderId="2" xfId="0" applyNumberFormat="1" applyFont="1" applyFill="1" applyBorder="1" applyAlignment="1">
      <alignment horizontal="left" vertical="top" wrapText="1"/>
    </xf>
    <xf numFmtId="49" fontId="8" fillId="6" borderId="2" xfId="0" applyNumberFormat="1" applyFont="1" applyFill="1" applyBorder="1" applyAlignment="1">
      <alignment vertical="top" wrapText="1"/>
    </xf>
    <xf numFmtId="0" fontId="8" fillId="6" borderId="2" xfId="0" applyNumberFormat="1" applyFont="1" applyFill="1" applyBorder="1" applyAlignment="1">
      <alignment vertical="top" wrapText="1"/>
    </xf>
    <xf numFmtId="0" fontId="8" fillId="4" borderId="2" xfId="0" applyNumberFormat="1" applyFont="1" applyFill="1" applyBorder="1" applyAlignment="1">
      <alignment horizontal="left" vertical="top" wrapText="1"/>
    </xf>
    <xf numFmtId="0" fontId="8" fillId="4" borderId="2" xfId="0" applyFont="1" applyFill="1" applyBorder="1" applyAlignment="1">
      <alignment vertical="top"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3" fillId="0" borderId="5" xfId="4" applyBorder="1" applyAlignment="1">
      <alignment vertical="center" wrapText="1"/>
    </xf>
    <xf numFmtId="0" fontId="0" fillId="0" borderId="4" xfId="0" applyFill="1" applyBorder="1" applyAlignment="1">
      <alignment wrapText="1"/>
    </xf>
    <xf numFmtId="4" fontId="7" fillId="0" borderId="2" xfId="0" applyNumberFormat="1" applyFont="1" applyFill="1" applyBorder="1" applyAlignment="1">
      <alignment horizontal="center"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9" fontId="0" fillId="0" borderId="6" xfId="1" applyFont="1" applyFill="1" applyBorder="1" applyAlignment="1">
      <alignment horizontal="left" wrapText="1"/>
    </xf>
    <xf numFmtId="9" fontId="0" fillId="0" borderId="7" xfId="1" applyFont="1" applyFill="1" applyBorder="1" applyAlignment="1">
      <alignment horizontal="left" wrapText="1"/>
    </xf>
    <xf numFmtId="9" fontId="0" fillId="0" borderId="8" xfId="1" applyFont="1" applyFill="1" applyBorder="1" applyAlignment="1">
      <alignment horizontal="left" wrapText="1"/>
    </xf>
    <xf numFmtId="9" fontId="0" fillId="0" borderId="9" xfId="1" applyFont="1" applyFill="1" applyBorder="1" applyAlignment="1">
      <alignment horizontal="left" wrapText="1"/>
    </xf>
    <xf numFmtId="9" fontId="0" fillId="0" borderId="1" xfId="1" applyFont="1" applyFill="1" applyBorder="1" applyAlignment="1">
      <alignment horizontal="left" wrapText="1"/>
    </xf>
    <xf numFmtId="9" fontId="0" fillId="0" borderId="10" xfId="1"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0" fillId="0" borderId="2" xfId="0" applyBorder="1" applyAlignment="1">
      <alignment horizontal="left"/>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0" fontId="1" fillId="2" borderId="13" xfId="0" applyFont="1" applyFill="1" applyBorder="1" applyAlignment="1">
      <alignment horizontal="left" wrapText="1"/>
    </xf>
    <xf numFmtId="9" fontId="0" fillId="0" borderId="2" xfId="1" applyFont="1" applyFill="1" applyBorder="1" applyAlignment="1">
      <alignment horizontal="lef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cellXfs>
  <cellStyles count="5">
    <cellStyle name="Followed Hyperlink" xfId="3" builtinId="9" hidden="1"/>
    <cellStyle name="Hyperlink" xfId="2" builtinId="8" hidden="1"/>
    <cellStyle name="Hyperlink" xfId="4"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tabSelected="1" workbookViewId="0">
      <selection activeCell="B1" sqref="B1:F1"/>
    </sheetView>
  </sheetViews>
  <sheetFormatPr defaultColWidth="57.109375" defaultRowHeight="14.4" x14ac:dyDescent="0.3"/>
  <cols>
    <col min="1" max="1" width="6.6640625" customWidth="1"/>
    <col min="2" max="2" width="30.109375" bestFit="1" customWidth="1"/>
    <col min="3" max="3" width="7.88671875" bestFit="1" customWidth="1"/>
    <col min="4" max="4" width="20.109375" bestFit="1" customWidth="1"/>
    <col min="5" max="5" width="17.6640625" bestFit="1" customWidth="1"/>
    <col min="6" max="6" width="57.44140625" customWidth="1"/>
  </cols>
  <sheetData>
    <row r="1" spans="2:6" x14ac:dyDescent="0.3">
      <c r="B1" s="106" t="s">
        <v>227</v>
      </c>
      <c r="C1" s="107"/>
      <c r="D1" s="107"/>
      <c r="E1" s="107"/>
      <c r="F1" s="107"/>
    </row>
    <row r="2" spans="2:6" x14ac:dyDescent="0.3">
      <c r="B2" s="112" t="s">
        <v>247</v>
      </c>
      <c r="C2" s="112"/>
      <c r="D2" s="112"/>
      <c r="E2" s="112"/>
      <c r="F2" s="112"/>
    </row>
    <row r="3" spans="2:6" x14ac:dyDescent="0.3">
      <c r="B3" s="100" t="s">
        <v>235</v>
      </c>
      <c r="C3" s="101"/>
      <c r="D3" s="101"/>
      <c r="E3" s="101"/>
      <c r="F3" s="102"/>
    </row>
    <row r="4" spans="2:6" x14ac:dyDescent="0.3">
      <c r="B4" s="103"/>
      <c r="C4" s="104"/>
      <c r="D4" s="104"/>
      <c r="E4" s="104"/>
      <c r="F4" s="105"/>
    </row>
    <row r="7" spans="2:6" ht="15" customHeight="1" x14ac:dyDescent="0.3">
      <c r="B7" s="1" t="s">
        <v>211</v>
      </c>
      <c r="C7" s="1" t="s">
        <v>210</v>
      </c>
      <c r="D7" s="1" t="s">
        <v>236</v>
      </c>
      <c r="E7" s="1" t="s">
        <v>237</v>
      </c>
      <c r="F7" s="1" t="s">
        <v>221</v>
      </c>
    </row>
    <row r="8" spans="2:6" x14ac:dyDescent="0.3">
      <c r="B8" s="2" t="s">
        <v>208</v>
      </c>
      <c r="C8" s="89" t="s">
        <v>209</v>
      </c>
      <c r="D8" s="89" t="s">
        <v>220</v>
      </c>
      <c r="E8" s="89" t="s">
        <v>36</v>
      </c>
      <c r="F8" s="3"/>
    </row>
    <row r="9" spans="2:6" ht="57.6" x14ac:dyDescent="0.3">
      <c r="B9" s="5" t="s">
        <v>212</v>
      </c>
      <c r="C9" s="90" t="s">
        <v>183</v>
      </c>
      <c r="D9" s="90" t="s">
        <v>220</v>
      </c>
      <c r="E9" s="90" t="s">
        <v>220</v>
      </c>
      <c r="F9" s="6" t="s">
        <v>223</v>
      </c>
    </row>
    <row r="10" spans="2:6" ht="62.25" customHeight="1" x14ac:dyDescent="0.3">
      <c r="B10" s="115" t="s">
        <v>213</v>
      </c>
      <c r="C10" s="113" t="s">
        <v>214</v>
      </c>
      <c r="D10" s="113" t="s">
        <v>220</v>
      </c>
      <c r="E10" s="113" t="s">
        <v>36</v>
      </c>
      <c r="F10" s="92" t="s">
        <v>244</v>
      </c>
    </row>
    <row r="11" spans="2:6" x14ac:dyDescent="0.3">
      <c r="B11" s="116"/>
      <c r="C11" s="114"/>
      <c r="D11" s="114"/>
      <c r="E11" s="114"/>
      <c r="F11" s="91" t="str">
        <f>HYPERLINK("https://www.epa.gov/enviro/greenhouse-gas-customized-search", "download in Envirofacts.")</f>
        <v>download in Envirofacts.</v>
      </c>
    </row>
    <row r="12" spans="2:6" x14ac:dyDescent="0.3">
      <c r="B12" s="3" t="s">
        <v>215</v>
      </c>
      <c r="C12" s="89" t="s">
        <v>219</v>
      </c>
      <c r="D12" s="89" t="s">
        <v>220</v>
      </c>
      <c r="E12" s="89" t="s">
        <v>36</v>
      </c>
      <c r="F12" s="3"/>
    </row>
    <row r="13" spans="2:6" ht="28.8" x14ac:dyDescent="0.3">
      <c r="B13" s="5" t="s">
        <v>216</v>
      </c>
      <c r="C13" s="90" t="s">
        <v>218</v>
      </c>
      <c r="D13" s="90" t="s">
        <v>220</v>
      </c>
      <c r="E13" s="90" t="s">
        <v>220</v>
      </c>
      <c r="F13" s="6" t="s">
        <v>245</v>
      </c>
    </row>
    <row r="14" spans="2:6" ht="28.8" x14ac:dyDescent="0.3">
      <c r="B14" s="3" t="s">
        <v>224</v>
      </c>
      <c r="C14" s="89" t="s">
        <v>217</v>
      </c>
      <c r="D14" s="89" t="s">
        <v>220</v>
      </c>
      <c r="E14" s="89" t="s">
        <v>36</v>
      </c>
      <c r="F14" s="4" t="s">
        <v>238</v>
      </c>
    </row>
    <row r="16" spans="2:6" x14ac:dyDescent="0.3">
      <c r="B16" s="109" t="s">
        <v>226</v>
      </c>
      <c r="C16" s="110"/>
      <c r="D16" s="110"/>
      <c r="E16" s="110"/>
      <c r="F16" s="111"/>
    </row>
    <row r="17" spans="2:6" x14ac:dyDescent="0.3">
      <c r="B17" s="108" t="s">
        <v>225</v>
      </c>
      <c r="C17" s="108"/>
      <c r="D17" s="108"/>
      <c r="E17" s="108"/>
      <c r="F17" s="108"/>
    </row>
    <row r="18" spans="2:6" x14ac:dyDescent="0.3">
      <c r="B18" s="94" t="s">
        <v>246</v>
      </c>
      <c r="C18" s="95"/>
      <c r="D18" s="95"/>
      <c r="E18" s="95"/>
      <c r="F18" s="96"/>
    </row>
    <row r="19" spans="2:6" x14ac:dyDescent="0.3">
      <c r="B19" s="97"/>
      <c r="C19" s="98"/>
      <c r="D19" s="98"/>
      <c r="E19" s="98"/>
      <c r="F19" s="99"/>
    </row>
    <row r="20" spans="2:6" x14ac:dyDescent="0.3">
      <c r="B20" s="94" t="s">
        <v>239</v>
      </c>
      <c r="C20" s="95"/>
      <c r="D20" s="95"/>
      <c r="E20" s="95"/>
      <c r="F20" s="96"/>
    </row>
    <row r="21" spans="2:6" x14ac:dyDescent="0.3">
      <c r="B21" s="97"/>
      <c r="C21" s="98"/>
      <c r="D21" s="98"/>
      <c r="E21" s="98"/>
      <c r="F21" s="99"/>
    </row>
  </sheetData>
  <mergeCells count="11">
    <mergeCell ref="B18:F19"/>
    <mergeCell ref="B20:F21"/>
    <mergeCell ref="B3:F4"/>
    <mergeCell ref="B1:F1"/>
    <mergeCell ref="B17:F17"/>
    <mergeCell ref="B16:F16"/>
    <mergeCell ref="B2:F2"/>
    <mergeCell ref="E10:E11"/>
    <mergeCell ref="D10:D11"/>
    <mergeCell ref="C10:C11"/>
    <mergeCell ref="B10:B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workbookViewId="0">
      <pane xSplit="8" ySplit="1" topLeftCell="I2" activePane="bottomRight" state="frozen"/>
      <selection pane="topRight"/>
      <selection pane="bottomLeft"/>
      <selection pane="bottomRight"/>
    </sheetView>
  </sheetViews>
  <sheetFormatPr defaultColWidth="8.88671875" defaultRowHeight="13.8" x14ac:dyDescent="0.3"/>
  <cols>
    <col min="1" max="1" width="10.6640625" style="70" bestFit="1" customWidth="1"/>
    <col min="2" max="2" width="13.109375" style="70" bestFit="1" customWidth="1"/>
    <col min="3" max="3" width="6.88671875" style="70" bestFit="1" customWidth="1"/>
    <col min="4" max="4" width="17.6640625" style="70" bestFit="1" customWidth="1"/>
    <col min="5" max="5" width="10.44140625" style="70" bestFit="1" customWidth="1"/>
    <col min="6" max="6" width="7.44140625" style="70" bestFit="1" customWidth="1"/>
    <col min="7" max="7" width="7.33203125" style="70" bestFit="1" customWidth="1"/>
    <col min="8" max="8" width="15.6640625" style="70" bestFit="1" customWidth="1"/>
    <col min="9" max="9" width="18" style="70" bestFit="1" customWidth="1"/>
    <col min="10" max="10" width="15" style="76" bestFit="1" customWidth="1"/>
    <col min="11" max="11" width="21.44140625" style="70" bestFit="1" customWidth="1"/>
    <col min="12" max="13" width="13.109375" style="70" bestFit="1" customWidth="1"/>
    <col min="14" max="14" width="30.6640625" style="70" bestFit="1" customWidth="1"/>
    <col min="15" max="15" width="13.5546875" style="70" bestFit="1" customWidth="1"/>
    <col min="16" max="16" width="25.6640625" style="70" bestFit="1" customWidth="1"/>
    <col min="17" max="17" width="13.88671875" style="70" bestFit="1" customWidth="1"/>
    <col min="18" max="18" width="18.88671875" style="70" bestFit="1" customWidth="1"/>
    <col min="19" max="16384" width="8.88671875" style="70"/>
  </cols>
  <sheetData>
    <row r="1" spans="1:18" s="43" customFormat="1" ht="69" x14ac:dyDescent="0.3">
      <c r="A1" s="82" t="s">
        <v>222</v>
      </c>
      <c r="B1" s="82" t="s">
        <v>54</v>
      </c>
      <c r="C1" s="82" t="s">
        <v>166</v>
      </c>
      <c r="D1" s="81" t="s">
        <v>55</v>
      </c>
      <c r="E1" s="81" t="s">
        <v>56</v>
      </c>
      <c r="F1" s="81" t="s">
        <v>57</v>
      </c>
      <c r="G1" s="81" t="s">
        <v>58</v>
      </c>
      <c r="H1" s="81" t="s">
        <v>72</v>
      </c>
      <c r="I1" s="77" t="s">
        <v>234</v>
      </c>
      <c r="J1" s="78" t="s">
        <v>15</v>
      </c>
      <c r="K1" s="78" t="s">
        <v>16</v>
      </c>
      <c r="L1" s="78" t="s">
        <v>0</v>
      </c>
      <c r="M1" s="78" t="s">
        <v>1</v>
      </c>
      <c r="N1" s="78" t="s">
        <v>17</v>
      </c>
      <c r="O1" s="78" t="s">
        <v>33</v>
      </c>
      <c r="P1" s="78" t="s">
        <v>34</v>
      </c>
      <c r="Q1" s="78" t="s">
        <v>18</v>
      </c>
      <c r="R1" s="78" t="s">
        <v>19</v>
      </c>
    </row>
    <row r="2" spans="1:18" s="53" customFormat="1" ht="41.4" x14ac:dyDescent="0.3">
      <c r="A2" s="29">
        <v>1002212</v>
      </c>
      <c r="B2" s="68">
        <v>110040908060</v>
      </c>
      <c r="C2" s="18">
        <v>2015</v>
      </c>
      <c r="D2" s="18" t="s">
        <v>64</v>
      </c>
      <c r="E2" s="18" t="s">
        <v>65</v>
      </c>
      <c r="F2" s="18" t="s">
        <v>66</v>
      </c>
      <c r="G2" s="18" t="s">
        <v>67</v>
      </c>
      <c r="H2" s="18" t="s">
        <v>68</v>
      </c>
      <c r="I2" s="47">
        <v>654883</v>
      </c>
      <c r="J2" s="73">
        <v>2197.5940000000001</v>
      </c>
      <c r="K2" s="18">
        <v>0</v>
      </c>
      <c r="L2" s="18">
        <v>1</v>
      </c>
      <c r="M2" s="18" t="s">
        <v>138</v>
      </c>
      <c r="N2" s="18" t="s">
        <v>149</v>
      </c>
      <c r="O2" s="18" t="s">
        <v>35</v>
      </c>
      <c r="P2" s="18" t="s">
        <v>35</v>
      </c>
      <c r="Q2" s="18" t="s">
        <v>38</v>
      </c>
      <c r="R2" s="18">
        <v>0</v>
      </c>
    </row>
    <row r="3" spans="1:18" s="53" customFormat="1" ht="41.4" x14ac:dyDescent="0.3">
      <c r="A3" s="29">
        <v>1002212</v>
      </c>
      <c r="B3" s="68">
        <v>110040908060</v>
      </c>
      <c r="C3" s="18">
        <v>2014</v>
      </c>
      <c r="D3" s="18" t="s">
        <v>64</v>
      </c>
      <c r="E3" s="18" t="s">
        <v>65</v>
      </c>
      <c r="F3" s="18" t="s">
        <v>66</v>
      </c>
      <c r="G3" s="18" t="s">
        <v>67</v>
      </c>
      <c r="H3" s="18" t="s">
        <v>68</v>
      </c>
      <c r="I3" s="47">
        <v>1067556</v>
      </c>
      <c r="J3" s="73">
        <v>3582.404</v>
      </c>
      <c r="K3" s="18">
        <v>0</v>
      </c>
      <c r="L3" s="18">
        <v>1</v>
      </c>
      <c r="M3" s="18" t="s">
        <v>138</v>
      </c>
      <c r="N3" s="18" t="s">
        <v>149</v>
      </c>
      <c r="O3" s="18" t="s">
        <v>35</v>
      </c>
      <c r="P3" s="18" t="s">
        <v>35</v>
      </c>
      <c r="Q3" s="18" t="s">
        <v>38</v>
      </c>
      <c r="R3" s="18">
        <v>0</v>
      </c>
    </row>
    <row r="4" spans="1:18" s="28" customFormat="1" ht="41.4" x14ac:dyDescent="0.3">
      <c r="A4" s="29">
        <v>1002212</v>
      </c>
      <c r="B4" s="68">
        <v>110040908060</v>
      </c>
      <c r="C4" s="24">
        <v>2013</v>
      </c>
      <c r="D4" s="18" t="s">
        <v>64</v>
      </c>
      <c r="E4" s="18" t="s">
        <v>65</v>
      </c>
      <c r="F4" s="18" t="s">
        <v>66</v>
      </c>
      <c r="G4" s="18" t="s">
        <v>67</v>
      </c>
      <c r="H4" s="18" t="s">
        <v>68</v>
      </c>
      <c r="I4" s="47">
        <v>55578</v>
      </c>
      <c r="J4" s="73">
        <v>187</v>
      </c>
      <c r="K4" s="18">
        <v>0</v>
      </c>
      <c r="L4" s="18">
        <v>1</v>
      </c>
      <c r="M4" s="18" t="s">
        <v>138</v>
      </c>
      <c r="N4" s="18" t="s">
        <v>149</v>
      </c>
      <c r="O4" s="18" t="s">
        <v>35</v>
      </c>
      <c r="P4" s="18" t="s">
        <v>35</v>
      </c>
      <c r="Q4" s="18" t="s">
        <v>38</v>
      </c>
      <c r="R4" s="18">
        <v>0</v>
      </c>
    </row>
    <row r="5" spans="1:18" s="28" customFormat="1" ht="41.4" x14ac:dyDescent="0.3">
      <c r="A5" s="29">
        <v>1002212</v>
      </c>
      <c r="B5" s="68">
        <v>110040908060</v>
      </c>
      <c r="C5" s="24">
        <v>2012</v>
      </c>
      <c r="D5" s="18" t="s">
        <v>64</v>
      </c>
      <c r="E5" s="18" t="s">
        <v>65</v>
      </c>
      <c r="F5" s="18" t="s">
        <v>66</v>
      </c>
      <c r="G5" s="18" t="s">
        <v>67</v>
      </c>
      <c r="H5" s="18" t="s">
        <v>68</v>
      </c>
      <c r="I5" s="47">
        <v>248873</v>
      </c>
      <c r="J5" s="74">
        <v>835</v>
      </c>
      <c r="K5" s="18">
        <v>0</v>
      </c>
      <c r="L5" s="18">
        <v>1</v>
      </c>
      <c r="M5" s="18" t="s">
        <v>138</v>
      </c>
      <c r="N5" s="18" t="s">
        <v>149</v>
      </c>
      <c r="O5" s="18" t="s">
        <v>35</v>
      </c>
      <c r="P5" s="18" t="s">
        <v>35</v>
      </c>
      <c r="Q5" s="18" t="s">
        <v>38</v>
      </c>
      <c r="R5" s="18">
        <v>0</v>
      </c>
    </row>
    <row r="6" spans="1:18" ht="27.6" x14ac:dyDescent="0.3">
      <c r="A6" s="29">
        <v>1002212</v>
      </c>
      <c r="B6" s="68">
        <v>110040908060</v>
      </c>
      <c r="C6" s="24">
        <v>2011</v>
      </c>
      <c r="D6" s="18" t="s">
        <v>64</v>
      </c>
      <c r="E6" s="11" t="s">
        <v>65</v>
      </c>
      <c r="F6" s="11" t="s">
        <v>66</v>
      </c>
      <c r="G6" s="11" t="s">
        <v>67</v>
      </c>
      <c r="H6" s="11" t="s">
        <v>68</v>
      </c>
      <c r="I6" s="50">
        <v>236889</v>
      </c>
      <c r="J6" s="24">
        <v>707.48500000000001</v>
      </c>
      <c r="K6" s="11">
        <v>0</v>
      </c>
      <c r="L6" s="11">
        <v>1</v>
      </c>
      <c r="M6" s="11" t="s">
        <v>169</v>
      </c>
      <c r="N6" s="18" t="s">
        <v>149</v>
      </c>
      <c r="O6" s="18" t="s">
        <v>35</v>
      </c>
      <c r="P6" s="18" t="s">
        <v>35</v>
      </c>
      <c r="Q6" s="16" t="s">
        <v>38</v>
      </c>
      <c r="R6" s="11">
        <v>0</v>
      </c>
    </row>
    <row r="7" spans="1:18" ht="27.6" x14ac:dyDescent="0.3">
      <c r="A7" s="29">
        <v>1002212</v>
      </c>
      <c r="B7" s="71" t="s">
        <v>173</v>
      </c>
      <c r="C7" s="24">
        <v>2010</v>
      </c>
      <c r="D7" s="11" t="s">
        <v>64</v>
      </c>
      <c r="E7" s="11" t="s">
        <v>65</v>
      </c>
      <c r="F7" s="11" t="s">
        <v>66</v>
      </c>
      <c r="G7" s="11" t="s">
        <v>67</v>
      </c>
      <c r="H7" s="11" t="s">
        <v>68</v>
      </c>
      <c r="I7" s="25">
        <v>0</v>
      </c>
      <c r="J7" s="75">
        <v>0</v>
      </c>
      <c r="K7" s="11">
        <v>0</v>
      </c>
      <c r="L7" s="11">
        <v>1</v>
      </c>
      <c r="M7" s="11" t="s">
        <v>36</v>
      </c>
      <c r="N7" s="18" t="s">
        <v>149</v>
      </c>
      <c r="O7" s="18" t="s">
        <v>35</v>
      </c>
      <c r="P7" s="18" t="s">
        <v>35</v>
      </c>
      <c r="Q7" s="16" t="s">
        <v>38</v>
      </c>
      <c r="R7" s="11">
        <v>0</v>
      </c>
    </row>
    <row r="8" spans="1:18" ht="41.4" x14ac:dyDescent="0.3">
      <c r="A8" s="29">
        <v>1004962</v>
      </c>
      <c r="B8" s="68">
        <v>110027373045</v>
      </c>
      <c r="C8" s="18">
        <v>2015</v>
      </c>
      <c r="D8" s="18" t="s">
        <v>59</v>
      </c>
      <c r="E8" s="18" t="s">
        <v>60</v>
      </c>
      <c r="F8" s="18" t="s">
        <v>61</v>
      </c>
      <c r="G8" s="18" t="s">
        <v>62</v>
      </c>
      <c r="H8" s="18" t="s">
        <v>63</v>
      </c>
      <c r="I8" s="47">
        <v>3040667</v>
      </c>
      <c r="J8" s="69">
        <v>10203.58</v>
      </c>
      <c r="K8" s="18">
        <v>7</v>
      </c>
      <c r="L8" s="18">
        <v>1</v>
      </c>
      <c r="M8" s="18" t="s">
        <v>132</v>
      </c>
      <c r="N8" s="18" t="s">
        <v>137</v>
      </c>
      <c r="O8" s="18" t="s">
        <v>50</v>
      </c>
      <c r="P8" s="18" t="s">
        <v>249</v>
      </c>
      <c r="Q8" s="18" t="s">
        <v>35</v>
      </c>
      <c r="R8" s="18" t="s">
        <v>35</v>
      </c>
    </row>
    <row r="9" spans="1:18" ht="41.4" x14ac:dyDescent="0.3">
      <c r="A9" s="29">
        <v>1004962</v>
      </c>
      <c r="B9" s="68">
        <v>110027373045</v>
      </c>
      <c r="C9" s="18">
        <v>2014</v>
      </c>
      <c r="D9" s="18" t="s">
        <v>59</v>
      </c>
      <c r="E9" s="18" t="s">
        <v>60</v>
      </c>
      <c r="F9" s="18" t="s">
        <v>61</v>
      </c>
      <c r="G9" s="18" t="s">
        <v>62</v>
      </c>
      <c r="H9" s="18" t="s">
        <v>63</v>
      </c>
      <c r="I9" s="47">
        <v>3936732</v>
      </c>
      <c r="J9" s="69">
        <v>13211</v>
      </c>
      <c r="K9" s="18">
        <v>7</v>
      </c>
      <c r="L9" s="18">
        <v>1</v>
      </c>
      <c r="M9" s="18" t="s">
        <v>132</v>
      </c>
      <c r="N9" s="18" t="s">
        <v>137</v>
      </c>
      <c r="O9" s="18" t="s">
        <v>50</v>
      </c>
      <c r="P9" s="18" t="s">
        <v>150</v>
      </c>
      <c r="Q9" s="18" t="s">
        <v>35</v>
      </c>
      <c r="R9" s="18" t="s">
        <v>35</v>
      </c>
    </row>
    <row r="10" spans="1:18" ht="41.4" x14ac:dyDescent="0.3">
      <c r="A10" s="29">
        <v>1004962</v>
      </c>
      <c r="B10" s="68">
        <v>110027373045</v>
      </c>
      <c r="C10" s="24">
        <v>2013</v>
      </c>
      <c r="D10" s="18" t="s">
        <v>59</v>
      </c>
      <c r="E10" s="18" t="s">
        <v>60</v>
      </c>
      <c r="F10" s="18" t="s">
        <v>61</v>
      </c>
      <c r="G10" s="18" t="s">
        <v>62</v>
      </c>
      <c r="H10" s="18" t="s">
        <v>63</v>
      </c>
      <c r="I10" s="47">
        <v>3407009</v>
      </c>
      <c r="J10" s="69">
        <v>11432.92</v>
      </c>
      <c r="K10" s="18">
        <v>5</v>
      </c>
      <c r="L10" s="18">
        <v>1</v>
      </c>
      <c r="M10" s="18" t="s">
        <v>132</v>
      </c>
      <c r="N10" s="18" t="s">
        <v>137</v>
      </c>
      <c r="O10" s="18" t="s">
        <v>50</v>
      </c>
      <c r="P10" s="18" t="s">
        <v>167</v>
      </c>
      <c r="Q10" s="18" t="s">
        <v>35</v>
      </c>
      <c r="R10" s="18" t="s">
        <v>35</v>
      </c>
    </row>
    <row r="11" spans="1:18" ht="41.4" x14ac:dyDescent="0.3">
      <c r="A11" s="29">
        <v>1004962</v>
      </c>
      <c r="B11" s="68">
        <v>110027373045</v>
      </c>
      <c r="C11" s="24">
        <v>2012</v>
      </c>
      <c r="D11" s="18" t="s">
        <v>59</v>
      </c>
      <c r="E11" s="18" t="s">
        <v>60</v>
      </c>
      <c r="F11" s="18" t="s">
        <v>61</v>
      </c>
      <c r="G11" s="18" t="s">
        <v>62</v>
      </c>
      <c r="H11" s="18" t="s">
        <v>63</v>
      </c>
      <c r="I11" s="47">
        <v>4610454</v>
      </c>
      <c r="J11" s="19">
        <v>15471.333000000001</v>
      </c>
      <c r="K11" s="18">
        <v>5</v>
      </c>
      <c r="L11" s="18">
        <v>1</v>
      </c>
      <c r="M11" s="18" t="s">
        <v>132</v>
      </c>
      <c r="N11" s="18" t="s">
        <v>168</v>
      </c>
      <c r="O11" s="18" t="s">
        <v>50</v>
      </c>
      <c r="P11" s="18" t="s">
        <v>167</v>
      </c>
      <c r="Q11" s="18" t="s">
        <v>35</v>
      </c>
      <c r="R11" s="18" t="s">
        <v>35</v>
      </c>
    </row>
    <row r="12" spans="1:18" ht="41.4" x14ac:dyDescent="0.3">
      <c r="A12" s="29">
        <v>1004962</v>
      </c>
      <c r="B12" s="68">
        <v>110027373045</v>
      </c>
      <c r="C12" s="24">
        <v>2011</v>
      </c>
      <c r="D12" s="18" t="s">
        <v>59</v>
      </c>
      <c r="E12" s="11" t="s">
        <v>60</v>
      </c>
      <c r="F12" s="11" t="s">
        <v>61</v>
      </c>
      <c r="G12" s="11" t="s">
        <v>62</v>
      </c>
      <c r="H12" s="11" t="s">
        <v>63</v>
      </c>
      <c r="I12" s="50">
        <v>9709421</v>
      </c>
      <c r="J12" s="93">
        <v>32581.95</v>
      </c>
      <c r="K12" s="24">
        <v>5</v>
      </c>
      <c r="L12" s="24">
        <v>1</v>
      </c>
      <c r="M12" s="24" t="s">
        <v>170</v>
      </c>
      <c r="N12" s="16" t="s">
        <v>168</v>
      </c>
      <c r="O12" s="16" t="s">
        <v>50</v>
      </c>
      <c r="P12" s="16" t="s">
        <v>167</v>
      </c>
      <c r="Q12" s="18" t="s">
        <v>35</v>
      </c>
      <c r="R12" s="18" t="s">
        <v>35</v>
      </c>
    </row>
    <row r="13" spans="1:18" ht="41.4" x14ac:dyDescent="0.3">
      <c r="A13" s="29">
        <v>1004962</v>
      </c>
      <c r="B13" s="71" t="s">
        <v>174</v>
      </c>
      <c r="C13" s="24">
        <v>2010</v>
      </c>
      <c r="D13" s="11" t="s">
        <v>59</v>
      </c>
      <c r="E13" s="11" t="s">
        <v>60</v>
      </c>
      <c r="F13" s="11" t="s">
        <v>61</v>
      </c>
      <c r="G13" s="11" t="s">
        <v>62</v>
      </c>
      <c r="H13" s="11" t="s">
        <v>63</v>
      </c>
      <c r="I13" s="27">
        <v>3861144</v>
      </c>
      <c r="J13" s="72">
        <v>12956.858</v>
      </c>
      <c r="K13" s="11">
        <v>0</v>
      </c>
      <c r="L13" s="11">
        <v>1</v>
      </c>
      <c r="M13" s="11" t="s">
        <v>175</v>
      </c>
      <c r="N13" s="16" t="s">
        <v>168</v>
      </c>
      <c r="O13" s="16" t="s">
        <v>50</v>
      </c>
      <c r="P13" s="16" t="s">
        <v>167</v>
      </c>
      <c r="Q13" s="18" t="s">
        <v>35</v>
      </c>
      <c r="R13" s="18" t="s">
        <v>35</v>
      </c>
    </row>
    <row r="14" spans="1:18" ht="55.2" x14ac:dyDescent="0.3">
      <c r="A14" s="29" t="s">
        <v>241</v>
      </c>
      <c r="B14" s="68">
        <v>110041597572</v>
      </c>
      <c r="C14" s="18">
        <v>2015</v>
      </c>
      <c r="D14" s="18" t="s">
        <v>148</v>
      </c>
      <c r="E14" s="18" t="s">
        <v>69</v>
      </c>
      <c r="F14" s="18" t="s">
        <v>66</v>
      </c>
      <c r="G14" s="18" t="s">
        <v>70</v>
      </c>
      <c r="H14" s="18" t="s">
        <v>71</v>
      </c>
      <c r="I14" s="47">
        <v>560836</v>
      </c>
      <c r="J14" s="19">
        <v>1882</v>
      </c>
      <c r="K14" s="18">
        <v>0</v>
      </c>
      <c r="L14" s="18">
        <v>2</v>
      </c>
      <c r="M14" s="18" t="s">
        <v>248</v>
      </c>
      <c r="N14" s="18" t="s">
        <v>149</v>
      </c>
      <c r="O14" s="18" t="s">
        <v>35</v>
      </c>
      <c r="P14" s="18" t="s">
        <v>35</v>
      </c>
      <c r="Q14" s="18" t="s">
        <v>37</v>
      </c>
      <c r="R14" s="18">
        <v>0</v>
      </c>
    </row>
    <row r="15" spans="1:18" ht="41.4" x14ac:dyDescent="0.3">
      <c r="A15" s="29" t="s">
        <v>241</v>
      </c>
      <c r="B15" s="68">
        <v>110041597572</v>
      </c>
      <c r="C15" s="18">
        <v>2014</v>
      </c>
      <c r="D15" s="18" t="s">
        <v>148</v>
      </c>
      <c r="E15" s="18" t="s">
        <v>69</v>
      </c>
      <c r="F15" s="18" t="s">
        <v>66</v>
      </c>
      <c r="G15" s="18" t="s">
        <v>70</v>
      </c>
      <c r="H15" s="18" t="s">
        <v>71</v>
      </c>
      <c r="I15" s="47">
        <v>434484</v>
      </c>
      <c r="J15" s="19">
        <v>1458</v>
      </c>
      <c r="K15" s="18">
        <v>3</v>
      </c>
      <c r="L15" s="18">
        <v>2</v>
      </c>
      <c r="M15" s="18" t="s">
        <v>49</v>
      </c>
      <c r="N15" s="18" t="s">
        <v>149</v>
      </c>
      <c r="O15" s="18" t="s">
        <v>35</v>
      </c>
      <c r="P15" s="18" t="s">
        <v>35</v>
      </c>
      <c r="Q15" s="18" t="s">
        <v>37</v>
      </c>
      <c r="R15" s="18">
        <v>0</v>
      </c>
    </row>
    <row r="16" spans="1:18" ht="41.4" x14ac:dyDescent="0.3">
      <c r="A16" s="29" t="s">
        <v>241</v>
      </c>
      <c r="B16" s="68">
        <v>110041597572</v>
      </c>
      <c r="C16" s="24">
        <v>2013</v>
      </c>
      <c r="D16" s="18" t="s">
        <v>148</v>
      </c>
      <c r="E16" s="18" t="s">
        <v>69</v>
      </c>
      <c r="F16" s="18" t="s">
        <v>66</v>
      </c>
      <c r="G16" s="18" t="s">
        <v>70</v>
      </c>
      <c r="H16" s="18" t="s">
        <v>71</v>
      </c>
      <c r="I16" s="47">
        <v>481866</v>
      </c>
      <c r="J16" s="19">
        <v>1617</v>
      </c>
      <c r="K16" s="18">
        <v>3</v>
      </c>
      <c r="L16" s="18">
        <v>2</v>
      </c>
      <c r="M16" s="18" t="s">
        <v>49</v>
      </c>
      <c r="N16" s="18" t="s">
        <v>149</v>
      </c>
      <c r="O16" s="18" t="s">
        <v>35</v>
      </c>
      <c r="P16" s="18" t="s">
        <v>35</v>
      </c>
      <c r="Q16" s="18" t="s">
        <v>37</v>
      </c>
      <c r="R16" s="18">
        <v>0</v>
      </c>
    </row>
    <row r="17" spans="1:18" ht="41.4" x14ac:dyDescent="0.3">
      <c r="A17" s="29" t="s">
        <v>241</v>
      </c>
      <c r="B17" s="68">
        <v>110041597572</v>
      </c>
      <c r="C17" s="24">
        <v>2012</v>
      </c>
      <c r="D17" s="18" t="s">
        <v>148</v>
      </c>
      <c r="E17" s="18" t="s">
        <v>69</v>
      </c>
      <c r="F17" s="18" t="s">
        <v>66</v>
      </c>
      <c r="G17" s="18" t="s">
        <v>70</v>
      </c>
      <c r="H17" s="18" t="s">
        <v>71</v>
      </c>
      <c r="I17" s="47">
        <v>479780</v>
      </c>
      <c r="J17" s="19">
        <v>1610</v>
      </c>
      <c r="K17" s="18">
        <v>3</v>
      </c>
      <c r="L17" s="18">
        <v>2</v>
      </c>
      <c r="M17" s="18" t="s">
        <v>49</v>
      </c>
      <c r="N17" s="18" t="s">
        <v>149</v>
      </c>
      <c r="O17" s="18" t="s">
        <v>35</v>
      </c>
      <c r="P17" s="18" t="s">
        <v>35</v>
      </c>
      <c r="Q17" s="18" t="s">
        <v>37</v>
      </c>
      <c r="R17" s="18">
        <v>0</v>
      </c>
    </row>
    <row r="18" spans="1:18" ht="41.4" x14ac:dyDescent="0.3">
      <c r="A18" s="29" t="s">
        <v>241</v>
      </c>
      <c r="B18" s="68">
        <v>110041597572</v>
      </c>
      <c r="C18" s="24">
        <v>2011</v>
      </c>
      <c r="D18" s="18" t="s">
        <v>148</v>
      </c>
      <c r="E18" s="11" t="s">
        <v>69</v>
      </c>
      <c r="F18" s="11" t="s">
        <v>66</v>
      </c>
      <c r="G18" s="11" t="s">
        <v>70</v>
      </c>
      <c r="H18" s="11" t="s">
        <v>71</v>
      </c>
      <c r="I18" s="50">
        <v>280418</v>
      </c>
      <c r="J18" s="50">
        <v>941</v>
      </c>
      <c r="K18" s="24">
        <v>1</v>
      </c>
      <c r="L18" s="11">
        <v>2</v>
      </c>
      <c r="M18" s="11" t="s">
        <v>49</v>
      </c>
      <c r="N18" s="18" t="s">
        <v>149</v>
      </c>
      <c r="O18" s="18" t="s">
        <v>35</v>
      </c>
      <c r="P18" s="18" t="s">
        <v>35</v>
      </c>
      <c r="Q18" s="16" t="s">
        <v>37</v>
      </c>
      <c r="R18" s="11">
        <v>0</v>
      </c>
    </row>
    <row r="19" spans="1:18" ht="41.4" x14ac:dyDescent="0.3">
      <c r="A19" s="29" t="s">
        <v>241</v>
      </c>
      <c r="B19" s="41" t="s">
        <v>171</v>
      </c>
      <c r="C19" s="24">
        <v>2010</v>
      </c>
      <c r="D19" s="24" t="s">
        <v>172</v>
      </c>
      <c r="E19" s="11" t="s">
        <v>69</v>
      </c>
      <c r="F19" s="11" t="s">
        <v>66</v>
      </c>
      <c r="G19" s="11" t="s">
        <v>70</v>
      </c>
      <c r="H19" s="11" t="s">
        <v>71</v>
      </c>
      <c r="I19" s="13">
        <v>365944</v>
      </c>
      <c r="J19" s="27">
        <v>1228</v>
      </c>
      <c r="K19" s="11">
        <v>3</v>
      </c>
      <c r="L19" s="11">
        <v>2</v>
      </c>
      <c r="M19" s="11" t="s">
        <v>49</v>
      </c>
      <c r="N19" s="18" t="s">
        <v>149</v>
      </c>
      <c r="O19" s="18" t="s">
        <v>35</v>
      </c>
      <c r="P19" s="18" t="s">
        <v>35</v>
      </c>
      <c r="Q19" s="16" t="s">
        <v>37</v>
      </c>
      <c r="R19" s="11">
        <v>0</v>
      </c>
    </row>
  </sheetData>
  <autoFilter ref="A1:R19"/>
  <sortState ref="A2:R16">
    <sortCondition ref="A2:A16"/>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Normal="100" workbookViewId="0">
      <pane xSplit="9" ySplit="1" topLeftCell="J2" activePane="bottomRight" state="frozen"/>
      <selection pane="topRight" activeCell="J1" sqref="J1"/>
      <selection pane="bottomLeft" activeCell="A2" sqref="A2"/>
      <selection pane="bottomRight"/>
    </sheetView>
  </sheetViews>
  <sheetFormatPr defaultColWidth="8.88671875" defaultRowHeight="13.8" x14ac:dyDescent="0.3"/>
  <cols>
    <col min="1" max="1" width="10.6640625" style="43" bestFit="1" customWidth="1"/>
    <col min="2" max="2" width="13.109375" style="67" bestFit="1" customWidth="1"/>
    <col min="3" max="3" width="6.88671875" style="43" bestFit="1" customWidth="1"/>
    <col min="4" max="4" width="27.5546875" style="43" bestFit="1" customWidth="1"/>
    <col min="5" max="5" width="12.109375" style="43" bestFit="1" customWidth="1"/>
    <col min="6" max="6" width="7.44140625" style="43" bestFit="1" customWidth="1"/>
    <col min="7" max="7" width="10" style="43" bestFit="1" customWidth="1"/>
    <col min="8" max="8" width="14.6640625" style="43" bestFit="1" customWidth="1"/>
    <col min="9" max="9" width="12.6640625" style="43" bestFit="1" customWidth="1"/>
    <col min="10" max="10" width="18" style="43" bestFit="1" customWidth="1"/>
    <col min="11" max="11" width="27" style="43" bestFit="1" customWidth="1"/>
    <col min="12" max="12" width="26.5546875" style="43" bestFit="1" customWidth="1"/>
    <col min="13" max="13" width="17.109375" style="43" bestFit="1" customWidth="1"/>
    <col min="14" max="14" width="14.33203125" style="43" bestFit="1" customWidth="1"/>
    <col min="15" max="15" width="16.44140625" style="43" bestFit="1" customWidth="1"/>
    <col min="16" max="16" width="29.88671875" style="43" bestFit="1" customWidth="1"/>
    <col min="17" max="17" width="21.33203125" style="43" bestFit="1" customWidth="1"/>
    <col min="18" max="18" width="25.109375" style="43" bestFit="1" customWidth="1"/>
    <col min="19" max="19" width="19" style="43" bestFit="1" customWidth="1"/>
    <col min="20" max="20" width="23.33203125" style="43" bestFit="1" customWidth="1"/>
    <col min="21" max="21" width="25.109375" style="43" bestFit="1" customWidth="1"/>
    <col min="22" max="22" width="26.109375" style="43" bestFit="1" customWidth="1"/>
    <col min="23" max="23" width="31.109375" style="43" bestFit="1" customWidth="1"/>
    <col min="24" max="24" width="26" style="43" bestFit="1" customWidth="1"/>
    <col min="25" max="25" width="27.44140625" style="43" bestFit="1" customWidth="1"/>
    <col min="26" max="26" width="30.109375" style="43" bestFit="1" customWidth="1"/>
    <col min="27" max="27" width="31.44140625" style="43" bestFit="1" customWidth="1"/>
    <col min="28" max="16384" width="8.88671875" style="43"/>
  </cols>
  <sheetData>
    <row r="1" spans="1:27" ht="110.4" x14ac:dyDescent="0.3">
      <c r="A1" s="80" t="s">
        <v>222</v>
      </c>
      <c r="B1" s="80" t="s">
        <v>54</v>
      </c>
      <c r="C1" s="80" t="s">
        <v>166</v>
      </c>
      <c r="D1" s="81" t="s">
        <v>55</v>
      </c>
      <c r="E1" s="81" t="s">
        <v>56</v>
      </c>
      <c r="F1" s="81" t="s">
        <v>57</v>
      </c>
      <c r="G1" s="81" t="s">
        <v>58</v>
      </c>
      <c r="H1" s="81" t="s">
        <v>72</v>
      </c>
      <c r="I1" s="82" t="s">
        <v>46</v>
      </c>
      <c r="J1" s="77" t="s">
        <v>233</v>
      </c>
      <c r="K1" s="78" t="s">
        <v>2</v>
      </c>
      <c r="L1" s="78" t="s">
        <v>3</v>
      </c>
      <c r="M1" s="78" t="s">
        <v>4</v>
      </c>
      <c r="N1" s="78" t="s">
        <v>5</v>
      </c>
      <c r="O1" s="78" t="s">
        <v>28</v>
      </c>
      <c r="P1" s="78" t="s">
        <v>6</v>
      </c>
      <c r="Q1" s="78" t="s">
        <v>7</v>
      </c>
      <c r="R1" s="78" t="s">
        <v>8</v>
      </c>
      <c r="S1" s="79" t="s">
        <v>10</v>
      </c>
      <c r="T1" s="79" t="s">
        <v>12</v>
      </c>
      <c r="U1" s="79" t="s">
        <v>11</v>
      </c>
      <c r="V1" s="79" t="s">
        <v>13</v>
      </c>
      <c r="W1" s="79" t="s">
        <v>14</v>
      </c>
      <c r="X1" s="79" t="s">
        <v>32</v>
      </c>
      <c r="Y1" s="79" t="s">
        <v>29</v>
      </c>
      <c r="Z1" s="79" t="s">
        <v>30</v>
      </c>
      <c r="AA1" s="79" t="s">
        <v>31</v>
      </c>
    </row>
    <row r="2" spans="1:27" s="53" customFormat="1" ht="27.6" x14ac:dyDescent="0.3">
      <c r="A2" s="24">
        <v>1000625</v>
      </c>
      <c r="B2" s="29" t="s">
        <v>176</v>
      </c>
      <c r="C2" s="24">
        <v>2012</v>
      </c>
      <c r="D2" s="45" t="s">
        <v>177</v>
      </c>
      <c r="E2" s="45" t="s">
        <v>178</v>
      </c>
      <c r="F2" s="45" t="s">
        <v>80</v>
      </c>
      <c r="G2" s="45" t="s">
        <v>179</v>
      </c>
      <c r="H2" s="45" t="s">
        <v>180</v>
      </c>
      <c r="I2" s="18" t="s">
        <v>240</v>
      </c>
      <c r="J2" s="19">
        <v>2153696</v>
      </c>
      <c r="K2" s="18" t="s">
        <v>35</v>
      </c>
      <c r="L2" s="18" t="s">
        <v>181</v>
      </c>
      <c r="M2" s="18" t="s">
        <v>35</v>
      </c>
      <c r="N2" s="18">
        <v>145.52000000000001</v>
      </c>
      <c r="O2" s="18">
        <v>0.89</v>
      </c>
      <c r="P2" s="18" t="s">
        <v>35</v>
      </c>
      <c r="Q2" s="18">
        <v>144.63</v>
      </c>
      <c r="R2" s="18" t="s">
        <v>35</v>
      </c>
      <c r="S2" s="59">
        <v>2.4600000000000002E-4</v>
      </c>
      <c r="T2" s="18" t="s">
        <v>35</v>
      </c>
      <c r="U2" s="18" t="s">
        <v>35</v>
      </c>
      <c r="V2" s="18">
        <v>9.9999999999999995E-8</v>
      </c>
      <c r="W2" s="18" t="s">
        <v>35</v>
      </c>
      <c r="X2" s="18" t="s">
        <v>36</v>
      </c>
      <c r="Y2" s="18" t="s">
        <v>35</v>
      </c>
      <c r="Z2" s="18" t="s">
        <v>35</v>
      </c>
      <c r="AA2" s="18" t="s">
        <v>35</v>
      </c>
    </row>
    <row r="3" spans="1:27" s="53" customFormat="1" ht="27.6" x14ac:dyDescent="0.3">
      <c r="A3" s="24">
        <v>1000625</v>
      </c>
      <c r="B3" s="55" t="s">
        <v>176</v>
      </c>
      <c r="C3" s="24">
        <v>2011</v>
      </c>
      <c r="D3" s="48" t="s">
        <v>177</v>
      </c>
      <c r="E3" s="48" t="s">
        <v>178</v>
      </c>
      <c r="F3" s="48" t="s">
        <v>80</v>
      </c>
      <c r="G3" s="48" t="s">
        <v>179</v>
      </c>
      <c r="H3" s="48" t="s">
        <v>180</v>
      </c>
      <c r="I3" s="18" t="s">
        <v>139</v>
      </c>
      <c r="J3" s="25">
        <v>2799420</v>
      </c>
      <c r="K3" s="24" t="s">
        <v>35</v>
      </c>
      <c r="L3" s="24" t="s">
        <v>35</v>
      </c>
      <c r="M3" s="18" t="s">
        <v>35</v>
      </c>
      <c r="N3" s="24" t="s">
        <v>35</v>
      </c>
      <c r="O3" s="24" t="s">
        <v>35</v>
      </c>
      <c r="P3" s="24" t="s">
        <v>35</v>
      </c>
      <c r="Q3" s="24" t="s">
        <v>35</v>
      </c>
      <c r="R3" s="24" t="s">
        <v>35</v>
      </c>
      <c r="S3" s="60" t="s">
        <v>35</v>
      </c>
      <c r="T3" s="24" t="s">
        <v>35</v>
      </c>
      <c r="U3" s="24" t="s">
        <v>35</v>
      </c>
      <c r="V3" s="24" t="s">
        <v>35</v>
      </c>
      <c r="W3" s="24" t="s">
        <v>35</v>
      </c>
      <c r="X3" s="24" t="s">
        <v>35</v>
      </c>
      <c r="Y3" s="24" t="s">
        <v>35</v>
      </c>
      <c r="Z3" s="24" t="s">
        <v>35</v>
      </c>
      <c r="AA3" s="24" t="s">
        <v>35</v>
      </c>
    </row>
    <row r="4" spans="1:27" s="53" customFormat="1" ht="27.6" x14ac:dyDescent="0.3">
      <c r="A4" s="24">
        <v>1000625</v>
      </c>
      <c r="B4" s="54" t="s">
        <v>176</v>
      </c>
      <c r="C4" s="24">
        <v>2010</v>
      </c>
      <c r="D4" s="48" t="s">
        <v>177</v>
      </c>
      <c r="E4" s="38" t="s">
        <v>178</v>
      </c>
      <c r="F4" s="38" t="s">
        <v>80</v>
      </c>
      <c r="G4" s="38" t="s">
        <v>179</v>
      </c>
      <c r="H4" s="38" t="s">
        <v>180</v>
      </c>
      <c r="I4" s="18" t="s">
        <v>139</v>
      </c>
      <c r="J4" s="27">
        <v>3897728</v>
      </c>
      <c r="K4" s="11" t="s">
        <v>35</v>
      </c>
      <c r="L4" s="11" t="s">
        <v>181</v>
      </c>
      <c r="M4" s="61"/>
      <c r="N4" s="24">
        <v>263.36</v>
      </c>
      <c r="O4" s="11">
        <v>1.21</v>
      </c>
      <c r="P4" s="11" t="s">
        <v>35</v>
      </c>
      <c r="Q4" s="24">
        <v>262.14999999999998</v>
      </c>
      <c r="R4" s="11" t="s">
        <v>35</v>
      </c>
      <c r="S4" s="60">
        <v>1.6000000000000001E-4</v>
      </c>
      <c r="T4" s="11" t="s">
        <v>35</v>
      </c>
      <c r="U4" s="11" t="s">
        <v>35</v>
      </c>
      <c r="V4" s="11" t="s">
        <v>35</v>
      </c>
      <c r="W4" s="11" t="s">
        <v>35</v>
      </c>
      <c r="X4" s="11" t="s">
        <v>36</v>
      </c>
      <c r="Y4" s="11" t="s">
        <v>35</v>
      </c>
      <c r="Z4" s="11" t="s">
        <v>35</v>
      </c>
      <c r="AA4" s="11" t="s">
        <v>35</v>
      </c>
    </row>
    <row r="5" spans="1:27" s="28" customFormat="1" ht="27.6" x14ac:dyDescent="0.3">
      <c r="A5" s="29">
        <v>1002176</v>
      </c>
      <c r="B5" s="29" t="s">
        <v>151</v>
      </c>
      <c r="C5" s="18">
        <v>2015</v>
      </c>
      <c r="D5" s="45" t="s">
        <v>250</v>
      </c>
      <c r="E5" s="45" t="s">
        <v>83</v>
      </c>
      <c r="F5" s="45" t="s">
        <v>84</v>
      </c>
      <c r="G5" s="45" t="s">
        <v>85</v>
      </c>
      <c r="H5" s="45" t="s">
        <v>86</v>
      </c>
      <c r="I5" s="18" t="s">
        <v>240</v>
      </c>
      <c r="J5" s="19">
        <v>0</v>
      </c>
      <c r="K5" s="18" t="s">
        <v>35</v>
      </c>
      <c r="L5" s="18" t="s">
        <v>35</v>
      </c>
      <c r="M5" s="58" t="s">
        <v>35</v>
      </c>
      <c r="N5" s="58" t="s">
        <v>35</v>
      </c>
      <c r="O5" s="18" t="s">
        <v>35</v>
      </c>
      <c r="P5" s="18" t="s">
        <v>35</v>
      </c>
      <c r="Q5" s="18" t="s">
        <v>35</v>
      </c>
      <c r="R5" s="18" t="s">
        <v>35</v>
      </c>
      <c r="S5" s="59">
        <v>0</v>
      </c>
      <c r="T5" s="18" t="s">
        <v>35</v>
      </c>
      <c r="U5" s="18" t="s">
        <v>35</v>
      </c>
      <c r="V5" s="18">
        <v>2.8962999999999999E-8</v>
      </c>
      <c r="W5" s="18" t="s">
        <v>35</v>
      </c>
      <c r="X5" s="18" t="s">
        <v>36</v>
      </c>
      <c r="Y5" s="18" t="s">
        <v>35</v>
      </c>
      <c r="Z5" s="18" t="s">
        <v>35</v>
      </c>
      <c r="AA5" s="18" t="s">
        <v>35</v>
      </c>
    </row>
    <row r="6" spans="1:27" s="28" customFormat="1" ht="27.6" x14ac:dyDescent="0.3">
      <c r="A6" s="29">
        <v>1002176</v>
      </c>
      <c r="B6" s="29" t="s">
        <v>151</v>
      </c>
      <c r="C6" s="18">
        <v>2014</v>
      </c>
      <c r="D6" s="45" t="s">
        <v>250</v>
      </c>
      <c r="E6" s="45" t="s">
        <v>83</v>
      </c>
      <c r="F6" s="45" t="s">
        <v>84</v>
      </c>
      <c r="G6" s="45" t="s">
        <v>85</v>
      </c>
      <c r="H6" s="45" t="s">
        <v>86</v>
      </c>
      <c r="I6" s="18" t="s">
        <v>240</v>
      </c>
      <c r="J6" s="19">
        <v>1</v>
      </c>
      <c r="K6" s="18" t="s">
        <v>35</v>
      </c>
      <c r="L6" s="18" t="s">
        <v>35</v>
      </c>
      <c r="M6" s="58" t="s">
        <v>35</v>
      </c>
      <c r="N6" s="58" t="s">
        <v>35</v>
      </c>
      <c r="O6" s="18" t="s">
        <v>35</v>
      </c>
      <c r="P6" s="18" t="s">
        <v>35</v>
      </c>
      <c r="Q6" s="18" t="s">
        <v>35</v>
      </c>
      <c r="R6" s="18" t="s">
        <v>35</v>
      </c>
      <c r="S6" s="59">
        <v>1E-4</v>
      </c>
      <c r="T6" s="18">
        <v>336</v>
      </c>
      <c r="U6" s="18">
        <v>336</v>
      </c>
      <c r="V6" s="18">
        <v>9.9999999999999995E-7</v>
      </c>
      <c r="W6" s="18" t="s">
        <v>35</v>
      </c>
      <c r="X6" s="18" t="s">
        <v>36</v>
      </c>
      <c r="Y6" s="18" t="s">
        <v>35</v>
      </c>
      <c r="Z6" s="18" t="s">
        <v>35</v>
      </c>
      <c r="AA6" s="18" t="s">
        <v>35</v>
      </c>
    </row>
    <row r="7" spans="1:27" s="28" customFormat="1" ht="27.6" x14ac:dyDescent="0.3">
      <c r="A7" s="24">
        <v>1002176</v>
      </c>
      <c r="B7" s="29" t="s">
        <v>151</v>
      </c>
      <c r="C7" s="24">
        <v>2013</v>
      </c>
      <c r="D7" s="45" t="s">
        <v>250</v>
      </c>
      <c r="E7" s="45" t="s">
        <v>83</v>
      </c>
      <c r="F7" s="45" t="s">
        <v>84</v>
      </c>
      <c r="G7" s="45" t="s">
        <v>85</v>
      </c>
      <c r="H7" s="45" t="s">
        <v>86</v>
      </c>
      <c r="I7" s="18" t="s">
        <v>240</v>
      </c>
      <c r="J7" s="19">
        <v>16</v>
      </c>
      <c r="K7" s="18" t="s">
        <v>35</v>
      </c>
      <c r="L7" s="18" t="s">
        <v>35</v>
      </c>
      <c r="M7" s="58" t="s">
        <v>35</v>
      </c>
      <c r="N7" s="58" t="s">
        <v>35</v>
      </c>
      <c r="O7" s="18" t="s">
        <v>35</v>
      </c>
      <c r="P7" s="18" t="s">
        <v>35</v>
      </c>
      <c r="Q7" s="18" t="s">
        <v>35</v>
      </c>
      <c r="R7" s="18" t="s">
        <v>35</v>
      </c>
      <c r="S7" s="59">
        <v>1.1000000000000001E-3</v>
      </c>
      <c r="T7" s="18" t="s">
        <v>35</v>
      </c>
      <c r="U7" s="18" t="s">
        <v>35</v>
      </c>
      <c r="V7" s="18">
        <v>9.9999999999999995E-7</v>
      </c>
      <c r="W7" s="18" t="s">
        <v>35</v>
      </c>
      <c r="X7" s="18" t="s">
        <v>36</v>
      </c>
      <c r="Y7" s="18" t="s">
        <v>35</v>
      </c>
      <c r="Z7" s="18" t="s">
        <v>35</v>
      </c>
      <c r="AA7" s="18" t="s">
        <v>35</v>
      </c>
    </row>
    <row r="8" spans="1:27" s="28" customFormat="1" ht="27.6" x14ac:dyDescent="0.3">
      <c r="A8" s="24">
        <v>1002176</v>
      </c>
      <c r="B8" s="29" t="s">
        <v>151</v>
      </c>
      <c r="C8" s="24">
        <v>2012</v>
      </c>
      <c r="D8" s="45" t="s">
        <v>250</v>
      </c>
      <c r="E8" s="45" t="s">
        <v>83</v>
      </c>
      <c r="F8" s="45" t="s">
        <v>84</v>
      </c>
      <c r="G8" s="45" t="s">
        <v>85</v>
      </c>
      <c r="H8" s="45" t="s">
        <v>86</v>
      </c>
      <c r="I8" s="18" t="s">
        <v>240</v>
      </c>
      <c r="J8" s="19">
        <v>49</v>
      </c>
      <c r="K8" s="18" t="s">
        <v>35</v>
      </c>
      <c r="L8" s="18" t="s">
        <v>35</v>
      </c>
      <c r="M8" s="58" t="s">
        <v>35</v>
      </c>
      <c r="N8" s="58" t="s">
        <v>35</v>
      </c>
      <c r="O8" s="18" t="s">
        <v>35</v>
      </c>
      <c r="P8" s="18" t="s">
        <v>35</v>
      </c>
      <c r="Q8" s="18" t="s">
        <v>35</v>
      </c>
      <c r="R8" s="18" t="s">
        <v>35</v>
      </c>
      <c r="S8" s="59">
        <v>3.3E-3</v>
      </c>
      <c r="T8" s="18" t="s">
        <v>35</v>
      </c>
      <c r="U8" s="18" t="s">
        <v>35</v>
      </c>
      <c r="V8" s="18">
        <v>9.9999999999999995E-7</v>
      </c>
      <c r="W8" s="18" t="s">
        <v>35</v>
      </c>
      <c r="X8" s="18" t="s">
        <v>36</v>
      </c>
      <c r="Y8" s="18" t="s">
        <v>35</v>
      </c>
      <c r="Z8" s="18" t="s">
        <v>35</v>
      </c>
      <c r="AA8" s="18" t="s">
        <v>35</v>
      </c>
    </row>
    <row r="9" spans="1:27" ht="27.6" x14ac:dyDescent="0.3">
      <c r="A9" s="24">
        <v>1002176</v>
      </c>
      <c r="B9" s="29" t="s">
        <v>151</v>
      </c>
      <c r="C9" s="24">
        <v>2011</v>
      </c>
      <c r="D9" s="45" t="s">
        <v>250</v>
      </c>
      <c r="E9" s="48" t="s">
        <v>83</v>
      </c>
      <c r="F9" s="48" t="s">
        <v>84</v>
      </c>
      <c r="G9" s="48" t="s">
        <v>85</v>
      </c>
      <c r="H9" s="48" t="s">
        <v>86</v>
      </c>
      <c r="I9" s="18" t="s">
        <v>240</v>
      </c>
      <c r="J9" s="25">
        <v>83</v>
      </c>
      <c r="K9" s="24" t="s">
        <v>35</v>
      </c>
      <c r="L9" s="18" t="s">
        <v>35</v>
      </c>
      <c r="M9" s="58" t="s">
        <v>35</v>
      </c>
      <c r="N9" s="58">
        <v>0</v>
      </c>
      <c r="O9" s="18" t="s">
        <v>35</v>
      </c>
      <c r="P9" s="18" t="s">
        <v>35</v>
      </c>
      <c r="Q9" s="18" t="s">
        <v>35</v>
      </c>
      <c r="R9" s="18" t="s">
        <v>35</v>
      </c>
      <c r="S9" s="59">
        <v>5.5599999999999998E-3</v>
      </c>
      <c r="T9" s="18" t="s">
        <v>35</v>
      </c>
      <c r="U9" s="18" t="s">
        <v>35</v>
      </c>
      <c r="V9" s="18">
        <v>8.9999999999999996E-7</v>
      </c>
      <c r="W9" s="18" t="s">
        <v>35</v>
      </c>
      <c r="X9" s="24" t="s">
        <v>35</v>
      </c>
      <c r="Y9" s="18" t="s">
        <v>35</v>
      </c>
      <c r="Z9" s="18" t="s">
        <v>35</v>
      </c>
      <c r="AA9" s="18" t="s">
        <v>35</v>
      </c>
    </row>
    <row r="10" spans="1:27" ht="27.6" x14ac:dyDescent="0.3">
      <c r="A10" s="24">
        <v>1002176</v>
      </c>
      <c r="B10" s="29" t="s">
        <v>151</v>
      </c>
      <c r="C10" s="24">
        <v>2010</v>
      </c>
      <c r="D10" s="45" t="s">
        <v>250</v>
      </c>
      <c r="E10" s="38" t="s">
        <v>83</v>
      </c>
      <c r="F10" s="38" t="s">
        <v>84</v>
      </c>
      <c r="G10" s="38" t="s">
        <v>85</v>
      </c>
      <c r="H10" s="38" t="s">
        <v>86</v>
      </c>
      <c r="I10" s="18" t="s">
        <v>240</v>
      </c>
      <c r="J10" s="27">
        <v>21</v>
      </c>
      <c r="K10" s="24" t="s">
        <v>35</v>
      </c>
      <c r="L10" s="16" t="s">
        <v>35</v>
      </c>
      <c r="M10" s="56">
        <v>0</v>
      </c>
      <c r="N10" s="56">
        <v>0</v>
      </c>
      <c r="O10" s="16" t="s">
        <v>35</v>
      </c>
      <c r="P10" s="16" t="s">
        <v>35</v>
      </c>
      <c r="Q10" s="16" t="s">
        <v>35</v>
      </c>
      <c r="R10" s="16" t="s">
        <v>35</v>
      </c>
      <c r="S10" s="57">
        <v>1.4E-3</v>
      </c>
      <c r="T10" s="16" t="s">
        <v>35</v>
      </c>
      <c r="U10" s="18" t="s">
        <v>35</v>
      </c>
      <c r="V10" s="16">
        <v>9.9999999999999995E-7</v>
      </c>
      <c r="W10" s="16" t="s">
        <v>35</v>
      </c>
      <c r="X10" s="16" t="s">
        <v>36</v>
      </c>
      <c r="Y10" s="16" t="s">
        <v>185</v>
      </c>
      <c r="Z10" s="16" t="s">
        <v>186</v>
      </c>
      <c r="AA10" s="16" t="s">
        <v>187</v>
      </c>
    </row>
    <row r="11" spans="1:27" ht="27.6" x14ac:dyDescent="0.3">
      <c r="A11" s="29">
        <v>1004133</v>
      </c>
      <c r="B11" s="29" t="s">
        <v>76</v>
      </c>
      <c r="C11" s="18">
        <v>2015</v>
      </c>
      <c r="D11" s="45" t="s">
        <v>251</v>
      </c>
      <c r="E11" s="45" t="s">
        <v>87</v>
      </c>
      <c r="F11" s="45" t="s">
        <v>74</v>
      </c>
      <c r="G11" s="45" t="s">
        <v>88</v>
      </c>
      <c r="H11" s="45" t="s">
        <v>89</v>
      </c>
      <c r="I11" s="18" t="s">
        <v>139</v>
      </c>
      <c r="J11" s="19">
        <v>4258715</v>
      </c>
      <c r="K11" s="18" t="s">
        <v>35</v>
      </c>
      <c r="L11" s="18" t="s">
        <v>45</v>
      </c>
      <c r="M11" s="18">
        <v>287.75099999999998</v>
      </c>
      <c r="N11" s="18" t="s">
        <v>35</v>
      </c>
      <c r="O11" s="18" t="s">
        <v>35</v>
      </c>
      <c r="P11" s="18" t="s">
        <v>35</v>
      </c>
      <c r="Q11" s="18" t="s">
        <v>35</v>
      </c>
      <c r="R11" s="18" t="s">
        <v>35</v>
      </c>
      <c r="S11" s="18" t="s">
        <v>35</v>
      </c>
      <c r="T11" s="18" t="s">
        <v>35</v>
      </c>
      <c r="U11" s="18" t="s">
        <v>35</v>
      </c>
      <c r="V11" s="18" t="s">
        <v>35</v>
      </c>
      <c r="W11" s="18" t="s">
        <v>35</v>
      </c>
      <c r="X11" s="18" t="s">
        <v>35</v>
      </c>
      <c r="Y11" s="18" t="s">
        <v>35</v>
      </c>
      <c r="Z11" s="18" t="s">
        <v>35</v>
      </c>
      <c r="AA11" s="18" t="s">
        <v>35</v>
      </c>
    </row>
    <row r="12" spans="1:27" ht="27.6" x14ac:dyDescent="0.3">
      <c r="A12" s="29">
        <v>1004133</v>
      </c>
      <c r="B12" s="29" t="s">
        <v>76</v>
      </c>
      <c r="C12" s="18">
        <v>2014</v>
      </c>
      <c r="D12" s="45" t="s">
        <v>251</v>
      </c>
      <c r="E12" s="45" t="s">
        <v>87</v>
      </c>
      <c r="F12" s="45" t="s">
        <v>74</v>
      </c>
      <c r="G12" s="45" t="s">
        <v>88</v>
      </c>
      <c r="H12" s="45" t="s">
        <v>89</v>
      </c>
      <c r="I12" s="18" t="s">
        <v>139</v>
      </c>
      <c r="J12" s="19">
        <v>5022854</v>
      </c>
      <c r="K12" s="18" t="s">
        <v>35</v>
      </c>
      <c r="L12" s="18" t="s">
        <v>45</v>
      </c>
      <c r="M12" s="18">
        <v>339.38200000000001</v>
      </c>
      <c r="N12" s="18" t="s">
        <v>35</v>
      </c>
      <c r="O12" s="18" t="s">
        <v>35</v>
      </c>
      <c r="P12" s="18" t="s">
        <v>35</v>
      </c>
      <c r="Q12" s="18" t="s">
        <v>35</v>
      </c>
      <c r="R12" s="18" t="s">
        <v>35</v>
      </c>
      <c r="S12" s="18" t="s">
        <v>35</v>
      </c>
      <c r="T12" s="18" t="s">
        <v>35</v>
      </c>
      <c r="U12" s="18" t="s">
        <v>35</v>
      </c>
      <c r="V12" s="18" t="s">
        <v>35</v>
      </c>
      <c r="W12" s="18" t="s">
        <v>35</v>
      </c>
      <c r="X12" s="18" t="s">
        <v>35</v>
      </c>
      <c r="Y12" s="18" t="s">
        <v>35</v>
      </c>
      <c r="Z12" s="18" t="s">
        <v>35</v>
      </c>
      <c r="AA12" s="18" t="s">
        <v>35</v>
      </c>
    </row>
    <row r="13" spans="1:27" ht="27.6" x14ac:dyDescent="0.3">
      <c r="A13" s="29">
        <v>1004133</v>
      </c>
      <c r="B13" s="29" t="s">
        <v>76</v>
      </c>
      <c r="C13" s="24">
        <v>2013</v>
      </c>
      <c r="D13" s="45" t="s">
        <v>251</v>
      </c>
      <c r="E13" s="45" t="s">
        <v>87</v>
      </c>
      <c r="F13" s="45" t="s">
        <v>74</v>
      </c>
      <c r="G13" s="45" t="s">
        <v>88</v>
      </c>
      <c r="H13" s="45" t="s">
        <v>89</v>
      </c>
      <c r="I13" s="18" t="s">
        <v>139</v>
      </c>
      <c r="J13" s="19">
        <v>4087553</v>
      </c>
      <c r="K13" s="18" t="s">
        <v>35</v>
      </c>
      <c r="L13" s="18" t="s">
        <v>45</v>
      </c>
      <c r="M13" s="18">
        <v>276.18599999999998</v>
      </c>
      <c r="N13" s="18" t="s">
        <v>35</v>
      </c>
      <c r="O13" s="18" t="s">
        <v>35</v>
      </c>
      <c r="P13" s="18" t="s">
        <v>35</v>
      </c>
      <c r="Q13" s="18" t="s">
        <v>35</v>
      </c>
      <c r="R13" s="18" t="s">
        <v>35</v>
      </c>
      <c r="S13" s="18" t="s">
        <v>35</v>
      </c>
      <c r="T13" s="18" t="s">
        <v>35</v>
      </c>
      <c r="U13" s="18" t="s">
        <v>35</v>
      </c>
      <c r="V13" s="18" t="s">
        <v>35</v>
      </c>
      <c r="W13" s="18" t="s">
        <v>35</v>
      </c>
      <c r="X13" s="18" t="s">
        <v>35</v>
      </c>
      <c r="Y13" s="18" t="s">
        <v>35</v>
      </c>
      <c r="Z13" s="18" t="s">
        <v>35</v>
      </c>
      <c r="AA13" s="18" t="s">
        <v>35</v>
      </c>
    </row>
    <row r="14" spans="1:27" ht="27.6" x14ac:dyDescent="0.3">
      <c r="A14" s="29">
        <v>1004133</v>
      </c>
      <c r="B14" s="29" t="s">
        <v>76</v>
      </c>
      <c r="C14" s="24">
        <v>2012</v>
      </c>
      <c r="D14" s="45" t="s">
        <v>251</v>
      </c>
      <c r="E14" s="45" t="s">
        <v>87</v>
      </c>
      <c r="F14" s="45" t="s">
        <v>74</v>
      </c>
      <c r="G14" s="45" t="s">
        <v>88</v>
      </c>
      <c r="H14" s="45" t="s">
        <v>89</v>
      </c>
      <c r="I14" s="18" t="s">
        <v>139</v>
      </c>
      <c r="J14" s="19">
        <v>3315200</v>
      </c>
      <c r="K14" s="18" t="s">
        <v>35</v>
      </c>
      <c r="L14" s="18" t="s">
        <v>45</v>
      </c>
      <c r="M14" s="18">
        <v>223.94800000000001</v>
      </c>
      <c r="N14" s="18" t="s">
        <v>35</v>
      </c>
      <c r="O14" s="18" t="s">
        <v>35</v>
      </c>
      <c r="P14" s="18" t="s">
        <v>35</v>
      </c>
      <c r="Q14" s="18" t="s">
        <v>35</v>
      </c>
      <c r="R14" s="18" t="s">
        <v>35</v>
      </c>
      <c r="S14" s="18" t="s">
        <v>35</v>
      </c>
      <c r="T14" s="18" t="s">
        <v>35</v>
      </c>
      <c r="U14" s="18" t="s">
        <v>35</v>
      </c>
      <c r="V14" s="18" t="s">
        <v>35</v>
      </c>
      <c r="W14" s="18" t="s">
        <v>35</v>
      </c>
      <c r="X14" s="18" t="s">
        <v>35</v>
      </c>
      <c r="Y14" s="18" t="s">
        <v>35</v>
      </c>
      <c r="Z14" s="18" t="s">
        <v>35</v>
      </c>
      <c r="AA14" s="18" t="s">
        <v>35</v>
      </c>
    </row>
    <row r="15" spans="1:27" ht="27.6" x14ac:dyDescent="0.3">
      <c r="A15" s="29">
        <v>1004133</v>
      </c>
      <c r="B15" s="55" t="s">
        <v>76</v>
      </c>
      <c r="C15" s="24">
        <v>2011</v>
      </c>
      <c r="D15" s="45" t="s">
        <v>251</v>
      </c>
      <c r="E15" s="48" t="s">
        <v>87</v>
      </c>
      <c r="F15" s="48" t="s">
        <v>74</v>
      </c>
      <c r="G15" s="48" t="s">
        <v>88</v>
      </c>
      <c r="H15" s="48" t="s">
        <v>89</v>
      </c>
      <c r="I15" s="18" t="s">
        <v>139</v>
      </c>
      <c r="J15" s="25">
        <v>5958835</v>
      </c>
      <c r="K15" s="24" t="s">
        <v>35</v>
      </c>
      <c r="L15" s="24" t="s">
        <v>35</v>
      </c>
      <c r="M15" s="24" t="s">
        <v>35</v>
      </c>
      <c r="N15" s="24" t="s">
        <v>35</v>
      </c>
      <c r="O15" s="24" t="s">
        <v>35</v>
      </c>
      <c r="P15" s="24" t="s">
        <v>35</v>
      </c>
      <c r="Q15" s="24" t="s">
        <v>35</v>
      </c>
      <c r="R15" s="24" t="s">
        <v>35</v>
      </c>
      <c r="S15" s="24" t="s">
        <v>35</v>
      </c>
      <c r="T15" s="24" t="s">
        <v>35</v>
      </c>
      <c r="U15" s="24" t="s">
        <v>35</v>
      </c>
      <c r="V15" s="24" t="s">
        <v>35</v>
      </c>
      <c r="W15" s="24" t="s">
        <v>35</v>
      </c>
      <c r="X15" s="24" t="s">
        <v>35</v>
      </c>
      <c r="Y15" s="24" t="s">
        <v>35</v>
      </c>
      <c r="Z15" s="24" t="s">
        <v>35</v>
      </c>
      <c r="AA15" s="24" t="s">
        <v>35</v>
      </c>
    </row>
    <row r="16" spans="1:27" ht="27.6" x14ac:dyDescent="0.3">
      <c r="A16" s="29">
        <v>1004133</v>
      </c>
      <c r="B16" s="54" t="s">
        <v>76</v>
      </c>
      <c r="C16" s="24">
        <v>2010</v>
      </c>
      <c r="D16" s="45" t="s">
        <v>251</v>
      </c>
      <c r="E16" s="38" t="s">
        <v>87</v>
      </c>
      <c r="F16" s="38" t="s">
        <v>74</v>
      </c>
      <c r="G16" s="38" t="s">
        <v>88</v>
      </c>
      <c r="H16" s="38" t="s">
        <v>89</v>
      </c>
      <c r="I16" s="18" t="s">
        <v>139</v>
      </c>
      <c r="J16" s="27">
        <v>4130260</v>
      </c>
      <c r="K16" s="11" t="s">
        <v>35</v>
      </c>
      <c r="L16" s="11" t="s">
        <v>45</v>
      </c>
      <c r="M16" s="11">
        <v>279.07159999999999</v>
      </c>
      <c r="N16" s="11" t="s">
        <v>35</v>
      </c>
      <c r="O16" s="11" t="s">
        <v>35</v>
      </c>
      <c r="P16" s="11" t="s">
        <v>35</v>
      </c>
      <c r="Q16" s="11" t="s">
        <v>35</v>
      </c>
      <c r="R16" s="11" t="s">
        <v>35</v>
      </c>
      <c r="S16" s="11">
        <v>0</v>
      </c>
      <c r="T16" s="11" t="s">
        <v>35</v>
      </c>
      <c r="U16" s="11" t="s">
        <v>35</v>
      </c>
      <c r="V16" s="11" t="s">
        <v>35</v>
      </c>
      <c r="W16" s="11" t="s">
        <v>35</v>
      </c>
      <c r="X16" s="11" t="s">
        <v>35</v>
      </c>
      <c r="Y16" s="11" t="s">
        <v>35</v>
      </c>
      <c r="Z16" s="11" t="s">
        <v>35</v>
      </c>
      <c r="AA16" s="11" t="s">
        <v>35</v>
      </c>
    </row>
    <row r="17" spans="1:27" ht="27.6" x14ac:dyDescent="0.3">
      <c r="A17" s="18">
        <v>1005062</v>
      </c>
      <c r="B17" s="29" t="s">
        <v>77</v>
      </c>
      <c r="C17" s="18">
        <v>2015</v>
      </c>
      <c r="D17" s="45" t="s">
        <v>78</v>
      </c>
      <c r="E17" s="45" t="s">
        <v>90</v>
      </c>
      <c r="F17" s="45" t="s">
        <v>91</v>
      </c>
      <c r="G17" s="45" t="s">
        <v>92</v>
      </c>
      <c r="H17" s="45" t="s">
        <v>93</v>
      </c>
      <c r="I17" s="18" t="s">
        <v>240</v>
      </c>
      <c r="J17" s="19">
        <v>5372</v>
      </c>
      <c r="K17" s="18" t="s">
        <v>35</v>
      </c>
      <c r="L17" s="18" t="s">
        <v>152</v>
      </c>
      <c r="M17" s="18" t="s">
        <v>35</v>
      </c>
      <c r="N17" s="18">
        <v>0.36299999999999999</v>
      </c>
      <c r="O17" s="18">
        <v>6.0999999999999999E-2</v>
      </c>
      <c r="P17" s="18" t="s">
        <v>35</v>
      </c>
      <c r="Q17" s="18">
        <v>0.30199999999999999</v>
      </c>
      <c r="R17" s="18" t="s">
        <v>35</v>
      </c>
      <c r="S17" s="18">
        <v>1E-4</v>
      </c>
      <c r="T17" s="18" t="s">
        <v>35</v>
      </c>
      <c r="U17" s="18" t="s">
        <v>35</v>
      </c>
      <c r="V17" s="18">
        <v>2.5999999999999999E-3</v>
      </c>
      <c r="W17" s="18" t="s">
        <v>35</v>
      </c>
      <c r="X17" s="18" t="s">
        <v>36</v>
      </c>
      <c r="Y17" s="18" t="s">
        <v>35</v>
      </c>
      <c r="Z17" s="18" t="s">
        <v>35</v>
      </c>
      <c r="AA17" s="18" t="s">
        <v>35</v>
      </c>
    </row>
    <row r="18" spans="1:27" ht="27.6" x14ac:dyDescent="0.3">
      <c r="A18" s="18">
        <v>1005062</v>
      </c>
      <c r="B18" s="29" t="s">
        <v>77</v>
      </c>
      <c r="C18" s="18">
        <v>2014</v>
      </c>
      <c r="D18" s="45" t="s">
        <v>78</v>
      </c>
      <c r="E18" s="45" t="s">
        <v>90</v>
      </c>
      <c r="F18" s="45" t="s">
        <v>91</v>
      </c>
      <c r="G18" s="45" t="s">
        <v>92</v>
      </c>
      <c r="H18" s="45" t="s">
        <v>93</v>
      </c>
      <c r="I18" s="18" t="s">
        <v>240</v>
      </c>
      <c r="J18" s="19">
        <v>6883</v>
      </c>
      <c r="K18" s="18" t="s">
        <v>35</v>
      </c>
      <c r="L18" s="18" t="s">
        <v>152</v>
      </c>
      <c r="M18" s="18" t="s">
        <v>35</v>
      </c>
      <c r="N18" s="18">
        <v>0.46511999999999998</v>
      </c>
      <c r="O18" s="18">
        <v>6.0999999999999999E-2</v>
      </c>
      <c r="P18" s="18" t="s">
        <v>35</v>
      </c>
      <c r="Q18" s="18">
        <v>0.40400000000000003</v>
      </c>
      <c r="R18" s="18" t="s">
        <v>35</v>
      </c>
      <c r="S18" s="18">
        <v>0</v>
      </c>
      <c r="T18" s="18" t="s">
        <v>35</v>
      </c>
      <c r="U18" s="18" t="s">
        <v>35</v>
      </c>
      <c r="V18" s="18">
        <v>2.5999999999999999E-3</v>
      </c>
      <c r="W18" s="18" t="s">
        <v>35</v>
      </c>
      <c r="X18" s="18" t="s">
        <v>36</v>
      </c>
      <c r="Y18" s="18" t="s">
        <v>35</v>
      </c>
      <c r="Z18" s="18" t="s">
        <v>35</v>
      </c>
      <c r="AA18" s="18" t="s">
        <v>35</v>
      </c>
    </row>
    <row r="19" spans="1:27" ht="27.6" x14ac:dyDescent="0.3">
      <c r="A19" s="18">
        <v>1005062</v>
      </c>
      <c r="B19" s="29" t="s">
        <v>77</v>
      </c>
      <c r="C19" s="24">
        <v>2013</v>
      </c>
      <c r="D19" s="45" t="s">
        <v>78</v>
      </c>
      <c r="E19" s="45" t="s">
        <v>90</v>
      </c>
      <c r="F19" s="45" t="s">
        <v>91</v>
      </c>
      <c r="G19" s="45" t="s">
        <v>92</v>
      </c>
      <c r="H19" s="45" t="s">
        <v>93</v>
      </c>
      <c r="I19" s="18" t="s">
        <v>240</v>
      </c>
      <c r="J19" s="19">
        <v>6704</v>
      </c>
      <c r="K19" s="18" t="s">
        <v>35</v>
      </c>
      <c r="L19" s="18" t="s">
        <v>152</v>
      </c>
      <c r="M19" s="18" t="s">
        <v>35</v>
      </c>
      <c r="N19" s="18">
        <v>0.45300000000000001</v>
      </c>
      <c r="O19" s="18">
        <v>5.5100000000000003E-2</v>
      </c>
      <c r="P19" s="18" t="s">
        <v>35</v>
      </c>
      <c r="Q19" s="18">
        <v>0.39779999999999999</v>
      </c>
      <c r="R19" s="18" t="s">
        <v>35</v>
      </c>
      <c r="S19" s="18">
        <v>1.1E-4</v>
      </c>
      <c r="T19" s="18" t="s">
        <v>35</v>
      </c>
      <c r="U19" s="18" t="s">
        <v>35</v>
      </c>
      <c r="V19" s="18">
        <v>2.5999999999999999E-3</v>
      </c>
      <c r="W19" s="18" t="s">
        <v>35</v>
      </c>
      <c r="X19" s="18" t="s">
        <v>36</v>
      </c>
      <c r="Y19" s="18" t="s">
        <v>35</v>
      </c>
      <c r="Z19" s="18" t="s">
        <v>35</v>
      </c>
      <c r="AA19" s="18" t="s">
        <v>35</v>
      </c>
    </row>
    <row r="20" spans="1:27" ht="27.6" x14ac:dyDescent="0.3">
      <c r="A20" s="18">
        <v>1005062</v>
      </c>
      <c r="B20" s="29" t="s">
        <v>77</v>
      </c>
      <c r="C20" s="24">
        <v>2012</v>
      </c>
      <c r="D20" s="45" t="s">
        <v>78</v>
      </c>
      <c r="E20" s="45" t="s">
        <v>90</v>
      </c>
      <c r="F20" s="45" t="s">
        <v>91</v>
      </c>
      <c r="G20" s="45" t="s">
        <v>92</v>
      </c>
      <c r="H20" s="45" t="s">
        <v>93</v>
      </c>
      <c r="I20" s="18" t="s">
        <v>240</v>
      </c>
      <c r="J20" s="19">
        <v>6704</v>
      </c>
      <c r="K20" s="18" t="s">
        <v>35</v>
      </c>
      <c r="L20" s="18" t="s">
        <v>182</v>
      </c>
      <c r="M20" s="18" t="s">
        <v>35</v>
      </c>
      <c r="N20" s="18">
        <v>0.45300000000000001</v>
      </c>
      <c r="O20" s="18">
        <v>5.5100000000000003E-2</v>
      </c>
      <c r="P20" s="18" t="s">
        <v>35</v>
      </c>
      <c r="Q20" s="18">
        <v>0.39743000000000001</v>
      </c>
      <c r="R20" s="18" t="s">
        <v>35</v>
      </c>
      <c r="S20" s="18">
        <v>2.7100000000000001E-5</v>
      </c>
      <c r="T20" s="18" t="s">
        <v>35</v>
      </c>
      <c r="U20" s="18" t="s">
        <v>35</v>
      </c>
      <c r="V20" s="18">
        <v>6.4999999999999997E-3</v>
      </c>
      <c r="W20" s="18" t="s">
        <v>35</v>
      </c>
      <c r="X20" s="18" t="s">
        <v>36</v>
      </c>
      <c r="Y20" s="18" t="s">
        <v>35</v>
      </c>
      <c r="Z20" s="18" t="s">
        <v>35</v>
      </c>
      <c r="AA20" s="18" t="s">
        <v>35</v>
      </c>
    </row>
    <row r="21" spans="1:27" ht="27.6" x14ac:dyDescent="0.3">
      <c r="A21" s="18">
        <v>1005062</v>
      </c>
      <c r="B21" s="55" t="s">
        <v>77</v>
      </c>
      <c r="C21" s="24">
        <v>2011</v>
      </c>
      <c r="D21" s="48" t="s">
        <v>78</v>
      </c>
      <c r="E21" s="48" t="s">
        <v>90</v>
      </c>
      <c r="F21" s="48" t="s">
        <v>91</v>
      </c>
      <c r="G21" s="48" t="s">
        <v>92</v>
      </c>
      <c r="H21" s="48" t="s">
        <v>93</v>
      </c>
      <c r="I21" s="18" t="s">
        <v>240</v>
      </c>
      <c r="J21" s="25">
        <v>6083</v>
      </c>
      <c r="K21" s="24" t="s">
        <v>35</v>
      </c>
      <c r="L21" s="24" t="s">
        <v>152</v>
      </c>
      <c r="M21" s="24" t="s">
        <v>35</v>
      </c>
      <c r="N21" s="24">
        <v>0.41099999999999998</v>
      </c>
      <c r="O21" s="24">
        <v>5.5E-2</v>
      </c>
      <c r="P21" s="24" t="s">
        <v>35</v>
      </c>
      <c r="Q21" s="24">
        <v>0.35399999999999998</v>
      </c>
      <c r="R21" s="24" t="s">
        <v>35</v>
      </c>
      <c r="S21" s="24">
        <v>1.6999999999999999E-3</v>
      </c>
      <c r="T21" s="24" t="s">
        <v>35</v>
      </c>
      <c r="U21" s="24" t="s">
        <v>35</v>
      </c>
      <c r="V21" s="24">
        <v>4.1999999999999997E-3</v>
      </c>
      <c r="W21" s="24" t="s">
        <v>35</v>
      </c>
      <c r="X21" s="24" t="s">
        <v>36</v>
      </c>
      <c r="Y21" s="24" t="s">
        <v>35</v>
      </c>
      <c r="Z21" s="24" t="s">
        <v>35</v>
      </c>
      <c r="AA21" s="24" t="s">
        <v>35</v>
      </c>
    </row>
    <row r="22" spans="1:27" ht="27.6" x14ac:dyDescent="0.3">
      <c r="A22" s="18">
        <v>1005062</v>
      </c>
      <c r="B22" s="54" t="s">
        <v>77</v>
      </c>
      <c r="C22" s="24">
        <v>2010</v>
      </c>
      <c r="D22" s="38" t="s">
        <v>78</v>
      </c>
      <c r="E22" s="38" t="s">
        <v>90</v>
      </c>
      <c r="F22" s="38" t="s">
        <v>91</v>
      </c>
      <c r="G22" s="38" t="s">
        <v>92</v>
      </c>
      <c r="H22" s="38" t="s">
        <v>93</v>
      </c>
      <c r="I22" s="18" t="s">
        <v>240</v>
      </c>
      <c r="J22" s="27">
        <v>6734</v>
      </c>
      <c r="K22" s="11" t="s">
        <v>35</v>
      </c>
      <c r="L22" s="11" t="s">
        <v>188</v>
      </c>
      <c r="M22" s="11" t="s">
        <v>35</v>
      </c>
      <c r="N22" s="11">
        <v>0.45500000000000002</v>
      </c>
      <c r="O22" s="11">
        <v>5.6000000000000001E-2</v>
      </c>
      <c r="P22" s="11" t="s">
        <v>35</v>
      </c>
      <c r="Q22" s="11">
        <v>0.39700000000000002</v>
      </c>
      <c r="R22" s="11" t="s">
        <v>35</v>
      </c>
      <c r="S22" s="11">
        <v>2E-3</v>
      </c>
      <c r="T22" s="11" t="s">
        <v>35</v>
      </c>
      <c r="U22" s="11" t="s">
        <v>35</v>
      </c>
      <c r="V22" s="11">
        <v>0</v>
      </c>
      <c r="W22" s="11" t="s">
        <v>35</v>
      </c>
      <c r="X22" s="11" t="s">
        <v>36</v>
      </c>
      <c r="Y22" s="11" t="s">
        <v>189</v>
      </c>
      <c r="Z22" s="11" t="s">
        <v>190</v>
      </c>
      <c r="AA22" s="11" t="s">
        <v>35</v>
      </c>
    </row>
    <row r="23" spans="1:27" ht="27.6" x14ac:dyDescent="0.3">
      <c r="A23" s="29">
        <v>1006070</v>
      </c>
      <c r="B23" s="62" t="s">
        <v>75</v>
      </c>
      <c r="C23" s="18">
        <v>2015</v>
      </c>
      <c r="D23" s="45" t="s">
        <v>184</v>
      </c>
      <c r="E23" s="45" t="s">
        <v>79</v>
      </c>
      <c r="F23" s="45" t="s">
        <v>80</v>
      </c>
      <c r="G23" s="45" t="s">
        <v>81</v>
      </c>
      <c r="H23" s="45" t="s">
        <v>82</v>
      </c>
      <c r="I23" s="18" t="s">
        <v>139</v>
      </c>
      <c r="J23" s="19">
        <v>955</v>
      </c>
      <c r="K23" s="18" t="s">
        <v>35</v>
      </c>
      <c r="L23" s="18" t="s">
        <v>35</v>
      </c>
      <c r="M23" s="18" t="s">
        <v>35</v>
      </c>
      <c r="N23" s="18" t="s">
        <v>35</v>
      </c>
      <c r="O23" s="18" t="s">
        <v>35</v>
      </c>
      <c r="P23" s="18" t="s">
        <v>35</v>
      </c>
      <c r="Q23" s="18" t="s">
        <v>35</v>
      </c>
      <c r="R23" s="18" t="s">
        <v>35</v>
      </c>
      <c r="S23" s="18"/>
      <c r="T23" s="18"/>
      <c r="U23" s="18"/>
      <c r="V23" s="18"/>
      <c r="W23" s="18"/>
      <c r="X23" s="18"/>
      <c r="Y23" s="18"/>
      <c r="Z23" s="18"/>
      <c r="AA23" s="18"/>
    </row>
    <row r="24" spans="1:27" ht="27.6" x14ac:dyDescent="0.3">
      <c r="A24" s="29">
        <v>1006070</v>
      </c>
      <c r="B24" s="62" t="s">
        <v>75</v>
      </c>
      <c r="C24" s="18">
        <v>2015</v>
      </c>
      <c r="D24" s="45" t="s">
        <v>184</v>
      </c>
      <c r="E24" s="45" t="s">
        <v>79</v>
      </c>
      <c r="F24" s="45" t="s">
        <v>80</v>
      </c>
      <c r="G24" s="45" t="s">
        <v>81</v>
      </c>
      <c r="H24" s="45" t="s">
        <v>82</v>
      </c>
      <c r="I24" s="18" t="s">
        <v>140</v>
      </c>
      <c r="J24" s="19"/>
      <c r="K24" s="18"/>
      <c r="L24" s="18"/>
      <c r="M24" s="18"/>
      <c r="N24" s="18"/>
      <c r="O24" s="18"/>
      <c r="P24" s="18"/>
      <c r="Q24" s="18"/>
      <c r="R24" s="18"/>
      <c r="S24" s="18">
        <v>3.5000000000000003E-2</v>
      </c>
      <c r="T24" s="18" t="s">
        <v>35</v>
      </c>
      <c r="U24" s="18" t="s">
        <v>35</v>
      </c>
      <c r="V24" s="18">
        <v>1.9999999999999999E-6</v>
      </c>
      <c r="W24" s="18" t="s">
        <v>35</v>
      </c>
      <c r="X24" s="18" t="s">
        <v>36</v>
      </c>
      <c r="Y24" s="18" t="s">
        <v>35</v>
      </c>
      <c r="Z24" s="18" t="s">
        <v>35</v>
      </c>
      <c r="AA24" s="18" t="s">
        <v>35</v>
      </c>
    </row>
    <row r="25" spans="1:27" ht="27.6" x14ac:dyDescent="0.3">
      <c r="A25" s="29">
        <v>1006070</v>
      </c>
      <c r="B25" s="62" t="s">
        <v>75</v>
      </c>
      <c r="C25" s="18">
        <v>2015</v>
      </c>
      <c r="D25" s="45" t="s">
        <v>184</v>
      </c>
      <c r="E25" s="45" t="s">
        <v>79</v>
      </c>
      <c r="F25" s="45" t="s">
        <v>80</v>
      </c>
      <c r="G25" s="45" t="s">
        <v>81</v>
      </c>
      <c r="H25" s="45" t="s">
        <v>82</v>
      </c>
      <c r="I25" s="18" t="s">
        <v>140</v>
      </c>
      <c r="J25" s="19"/>
      <c r="K25" s="18"/>
      <c r="L25" s="18"/>
      <c r="M25" s="18"/>
      <c r="N25" s="18"/>
      <c r="O25" s="18"/>
      <c r="P25" s="18"/>
      <c r="Q25" s="18"/>
      <c r="R25" s="18"/>
      <c r="S25" s="18">
        <v>2.9600000000000001E-2</v>
      </c>
      <c r="T25" s="18" t="s">
        <v>35</v>
      </c>
      <c r="U25" s="18" t="s">
        <v>35</v>
      </c>
      <c r="V25" s="18">
        <v>1.9999999999999999E-6</v>
      </c>
      <c r="W25" s="18" t="s">
        <v>35</v>
      </c>
      <c r="X25" s="18" t="s">
        <v>36</v>
      </c>
      <c r="Y25" s="18" t="s">
        <v>35</v>
      </c>
      <c r="Z25" s="18" t="s">
        <v>35</v>
      </c>
      <c r="AA25" s="18" t="s">
        <v>35</v>
      </c>
    </row>
    <row r="26" spans="1:27" ht="27.6" x14ac:dyDescent="0.3">
      <c r="A26" s="29">
        <v>1006070</v>
      </c>
      <c r="B26" s="62" t="s">
        <v>75</v>
      </c>
      <c r="C26" s="18">
        <v>2014</v>
      </c>
      <c r="D26" s="45" t="s">
        <v>184</v>
      </c>
      <c r="E26" s="45" t="s">
        <v>79</v>
      </c>
      <c r="F26" s="45" t="s">
        <v>80</v>
      </c>
      <c r="G26" s="45" t="s">
        <v>81</v>
      </c>
      <c r="H26" s="45" t="s">
        <v>82</v>
      </c>
      <c r="I26" s="18" t="s">
        <v>139</v>
      </c>
      <c r="J26" s="19">
        <v>746</v>
      </c>
      <c r="K26" s="18" t="s">
        <v>35</v>
      </c>
      <c r="L26" s="18" t="s">
        <v>35</v>
      </c>
      <c r="M26" s="18" t="s">
        <v>35</v>
      </c>
      <c r="N26" s="18" t="s">
        <v>35</v>
      </c>
      <c r="O26" s="18" t="s">
        <v>35</v>
      </c>
      <c r="P26" s="18" t="s">
        <v>35</v>
      </c>
      <c r="Q26" s="18" t="s">
        <v>35</v>
      </c>
      <c r="R26" s="18" t="s">
        <v>35</v>
      </c>
      <c r="S26" s="18"/>
      <c r="T26" s="18"/>
      <c r="U26" s="18"/>
      <c r="V26" s="18"/>
      <c r="W26" s="18"/>
      <c r="X26" s="18"/>
      <c r="Y26" s="18"/>
      <c r="Z26" s="18"/>
      <c r="AA26" s="18"/>
    </row>
    <row r="27" spans="1:27" ht="27.6" x14ac:dyDescent="0.3">
      <c r="A27" s="29">
        <v>1006070</v>
      </c>
      <c r="B27" s="62" t="s">
        <v>75</v>
      </c>
      <c r="C27" s="18">
        <v>2014</v>
      </c>
      <c r="D27" s="45" t="s">
        <v>184</v>
      </c>
      <c r="E27" s="45" t="s">
        <v>79</v>
      </c>
      <c r="F27" s="45" t="s">
        <v>80</v>
      </c>
      <c r="G27" s="45" t="s">
        <v>81</v>
      </c>
      <c r="H27" s="45" t="s">
        <v>82</v>
      </c>
      <c r="I27" s="18" t="s">
        <v>140</v>
      </c>
      <c r="J27" s="19"/>
      <c r="K27" s="18"/>
      <c r="L27" s="18"/>
      <c r="M27" s="18"/>
      <c r="N27" s="18"/>
      <c r="O27" s="18"/>
      <c r="P27" s="18"/>
      <c r="Q27" s="18"/>
      <c r="R27" s="18"/>
      <c r="S27" s="18">
        <v>2.7300000000000001E-2</v>
      </c>
      <c r="T27" s="18" t="s">
        <v>35</v>
      </c>
      <c r="U27" s="18" t="s">
        <v>35</v>
      </c>
      <c r="V27" s="18">
        <v>3.0000000000000001E-6</v>
      </c>
      <c r="W27" s="18" t="s">
        <v>35</v>
      </c>
      <c r="X27" s="18" t="s">
        <v>36</v>
      </c>
      <c r="Y27" s="18" t="s">
        <v>35</v>
      </c>
      <c r="Z27" s="18" t="s">
        <v>35</v>
      </c>
      <c r="AA27" s="18" t="s">
        <v>35</v>
      </c>
    </row>
    <row r="28" spans="1:27" ht="27.6" x14ac:dyDescent="0.3">
      <c r="A28" s="29">
        <v>1006070</v>
      </c>
      <c r="B28" s="62" t="s">
        <v>75</v>
      </c>
      <c r="C28" s="18">
        <v>2014</v>
      </c>
      <c r="D28" s="45" t="s">
        <v>184</v>
      </c>
      <c r="E28" s="45" t="s">
        <v>79</v>
      </c>
      <c r="F28" s="45" t="s">
        <v>80</v>
      </c>
      <c r="G28" s="45" t="s">
        <v>81</v>
      </c>
      <c r="H28" s="45" t="s">
        <v>82</v>
      </c>
      <c r="I28" s="18" t="s">
        <v>140</v>
      </c>
      <c r="J28" s="19"/>
      <c r="K28" s="18"/>
      <c r="L28" s="18"/>
      <c r="M28" s="18"/>
      <c r="N28" s="18"/>
      <c r="O28" s="18"/>
      <c r="P28" s="18"/>
      <c r="Q28" s="18"/>
      <c r="R28" s="18"/>
      <c r="S28" s="18">
        <v>2.3099999999999999E-2</v>
      </c>
      <c r="T28" s="18" t="s">
        <v>35</v>
      </c>
      <c r="U28" s="18" t="s">
        <v>35</v>
      </c>
      <c r="V28" s="18">
        <v>3.0000000000000001E-6</v>
      </c>
      <c r="W28" s="18" t="s">
        <v>35</v>
      </c>
      <c r="X28" s="18" t="s">
        <v>36</v>
      </c>
      <c r="Y28" s="18" t="s">
        <v>35</v>
      </c>
      <c r="Z28" s="18" t="s">
        <v>35</v>
      </c>
      <c r="AA28" s="18" t="s">
        <v>35</v>
      </c>
    </row>
    <row r="29" spans="1:27" ht="27.6" x14ac:dyDescent="0.3">
      <c r="A29" s="29">
        <v>1006070</v>
      </c>
      <c r="B29" s="62" t="s">
        <v>75</v>
      </c>
      <c r="C29" s="24">
        <v>2013</v>
      </c>
      <c r="D29" s="45" t="s">
        <v>184</v>
      </c>
      <c r="E29" s="45" t="s">
        <v>79</v>
      </c>
      <c r="F29" s="45" t="s">
        <v>80</v>
      </c>
      <c r="G29" s="45" t="s">
        <v>81</v>
      </c>
      <c r="H29" s="45" t="s">
        <v>82</v>
      </c>
      <c r="I29" s="18" t="s">
        <v>139</v>
      </c>
      <c r="J29" s="19">
        <v>875</v>
      </c>
      <c r="K29" s="18" t="s">
        <v>35</v>
      </c>
      <c r="L29" s="18" t="s">
        <v>35</v>
      </c>
      <c r="M29" s="18" t="s">
        <v>35</v>
      </c>
      <c r="N29" s="18" t="s">
        <v>35</v>
      </c>
      <c r="O29" s="18" t="s">
        <v>35</v>
      </c>
      <c r="P29" s="18" t="s">
        <v>35</v>
      </c>
      <c r="Q29" s="18" t="s">
        <v>35</v>
      </c>
      <c r="R29" s="18" t="s">
        <v>35</v>
      </c>
      <c r="S29" s="18"/>
      <c r="T29" s="18"/>
      <c r="U29" s="18"/>
      <c r="V29" s="18"/>
      <c r="W29" s="18"/>
      <c r="X29" s="18"/>
      <c r="Y29" s="18"/>
      <c r="Z29" s="18"/>
      <c r="AA29" s="18"/>
    </row>
    <row r="30" spans="1:27" ht="27.6" x14ac:dyDescent="0.3">
      <c r="A30" s="29">
        <v>1006070</v>
      </c>
      <c r="B30" s="62" t="s">
        <v>75</v>
      </c>
      <c r="C30" s="24">
        <v>2013</v>
      </c>
      <c r="D30" s="45" t="s">
        <v>184</v>
      </c>
      <c r="E30" s="45" t="s">
        <v>79</v>
      </c>
      <c r="F30" s="45" t="s">
        <v>80</v>
      </c>
      <c r="G30" s="45" t="s">
        <v>81</v>
      </c>
      <c r="H30" s="45" t="s">
        <v>82</v>
      </c>
      <c r="I30" s="18" t="s">
        <v>140</v>
      </c>
      <c r="J30" s="19"/>
      <c r="K30" s="18"/>
      <c r="L30" s="18"/>
      <c r="M30" s="18"/>
      <c r="N30" s="18"/>
      <c r="O30" s="18"/>
      <c r="P30" s="18"/>
      <c r="Q30" s="18"/>
      <c r="R30" s="18"/>
      <c r="S30" s="18">
        <v>5.8999999999999997E-2</v>
      </c>
      <c r="T30" s="18" t="s">
        <v>35</v>
      </c>
      <c r="U30" s="18" t="s">
        <v>35</v>
      </c>
      <c r="V30" s="18">
        <v>3.9999999999999998E-6</v>
      </c>
      <c r="W30" s="18" t="s">
        <v>35</v>
      </c>
      <c r="X30" s="18" t="s">
        <v>36</v>
      </c>
      <c r="Y30" s="18" t="s">
        <v>35</v>
      </c>
      <c r="Z30" s="18" t="s">
        <v>35</v>
      </c>
      <c r="AA30" s="18" t="s">
        <v>35</v>
      </c>
    </row>
    <row r="31" spans="1:27" ht="27.6" x14ac:dyDescent="0.3">
      <c r="A31" s="29">
        <v>1006070</v>
      </c>
      <c r="B31" s="62" t="s">
        <v>75</v>
      </c>
      <c r="C31" s="24">
        <v>2013</v>
      </c>
      <c r="D31" s="45" t="s">
        <v>184</v>
      </c>
      <c r="E31" s="45" t="s">
        <v>79</v>
      </c>
      <c r="F31" s="45" t="s">
        <v>80</v>
      </c>
      <c r="G31" s="45" t="s">
        <v>81</v>
      </c>
      <c r="H31" s="45" t="s">
        <v>82</v>
      </c>
      <c r="I31" s="18" t="s">
        <v>140</v>
      </c>
      <c r="J31" s="19"/>
      <c r="K31" s="18"/>
      <c r="L31" s="18"/>
      <c r="M31" s="18"/>
      <c r="N31" s="18"/>
      <c r="O31" s="18"/>
      <c r="P31" s="18"/>
      <c r="Q31" s="18"/>
      <c r="R31" s="18"/>
      <c r="S31" s="18">
        <v>7.8399999999999997E-2</v>
      </c>
      <c r="T31" s="18" t="s">
        <v>35</v>
      </c>
      <c r="U31" s="18" t="s">
        <v>35</v>
      </c>
      <c r="V31" s="18">
        <v>3.9999999999999998E-6</v>
      </c>
      <c r="W31" s="18" t="s">
        <v>35</v>
      </c>
      <c r="X31" s="18" t="s">
        <v>36</v>
      </c>
      <c r="Y31" s="18" t="s">
        <v>35</v>
      </c>
      <c r="Z31" s="18" t="s">
        <v>35</v>
      </c>
      <c r="AA31" s="18" t="s">
        <v>35</v>
      </c>
    </row>
    <row r="32" spans="1:27" ht="27.6" x14ac:dyDescent="0.3">
      <c r="A32" s="29">
        <v>1006070</v>
      </c>
      <c r="B32" s="46" t="s">
        <v>75</v>
      </c>
      <c r="C32" s="24">
        <v>2012</v>
      </c>
      <c r="D32" s="45" t="s">
        <v>184</v>
      </c>
      <c r="E32" s="45" t="s">
        <v>79</v>
      </c>
      <c r="F32" s="45" t="s">
        <v>80</v>
      </c>
      <c r="G32" s="45" t="s">
        <v>81</v>
      </c>
      <c r="H32" s="45" t="s">
        <v>82</v>
      </c>
      <c r="I32" s="18" t="s">
        <v>139</v>
      </c>
      <c r="J32" s="19">
        <v>12432</v>
      </c>
      <c r="K32" s="18" t="s">
        <v>35</v>
      </c>
      <c r="L32" s="18" t="s">
        <v>35</v>
      </c>
      <c r="M32" s="18" t="s">
        <v>35</v>
      </c>
      <c r="N32" s="18" t="s">
        <v>35</v>
      </c>
      <c r="O32" s="18" t="s">
        <v>35</v>
      </c>
      <c r="P32" s="18" t="s">
        <v>35</v>
      </c>
      <c r="Q32" s="18" t="s">
        <v>35</v>
      </c>
      <c r="R32" s="18" t="s">
        <v>35</v>
      </c>
      <c r="S32" s="63"/>
      <c r="T32" s="63"/>
      <c r="U32" s="63"/>
      <c r="V32" s="63"/>
      <c r="W32" s="63"/>
      <c r="X32" s="63"/>
      <c r="Y32" s="63"/>
      <c r="Z32" s="63"/>
      <c r="AA32" s="63"/>
    </row>
    <row r="33" spans="1:27" ht="27.6" x14ac:dyDescent="0.3">
      <c r="A33" s="29">
        <v>1006070</v>
      </c>
      <c r="B33" s="46" t="s">
        <v>75</v>
      </c>
      <c r="C33" s="24">
        <v>2012</v>
      </c>
      <c r="D33" s="45" t="s">
        <v>184</v>
      </c>
      <c r="E33" s="45" t="s">
        <v>79</v>
      </c>
      <c r="F33" s="45" t="s">
        <v>80</v>
      </c>
      <c r="G33" s="45" t="s">
        <v>81</v>
      </c>
      <c r="H33" s="45" t="s">
        <v>82</v>
      </c>
      <c r="I33" s="18" t="s">
        <v>140</v>
      </c>
      <c r="J33" s="19"/>
      <c r="K33" s="18"/>
      <c r="L33" s="18"/>
      <c r="M33" s="18"/>
      <c r="N33" s="18"/>
      <c r="O33" s="18"/>
      <c r="P33" s="18"/>
      <c r="Q33" s="18"/>
      <c r="R33" s="18"/>
      <c r="S33" s="18">
        <v>0.77639999999999998</v>
      </c>
      <c r="T33" s="18" t="s">
        <v>35</v>
      </c>
      <c r="U33" s="18" t="s">
        <v>35</v>
      </c>
      <c r="V33" s="18">
        <v>4.6999999999999997E-5</v>
      </c>
      <c r="W33" s="18" t="s">
        <v>35</v>
      </c>
      <c r="X33" s="18" t="s">
        <v>36</v>
      </c>
      <c r="Y33" s="18" t="s">
        <v>35</v>
      </c>
      <c r="Z33" s="18" t="s">
        <v>35</v>
      </c>
      <c r="AA33" s="18" t="s">
        <v>35</v>
      </c>
    </row>
    <row r="34" spans="1:27" ht="27.6" x14ac:dyDescent="0.3">
      <c r="A34" s="29">
        <v>1006070</v>
      </c>
      <c r="B34" s="46" t="s">
        <v>75</v>
      </c>
      <c r="C34" s="24">
        <v>2012</v>
      </c>
      <c r="D34" s="45" t="s">
        <v>184</v>
      </c>
      <c r="E34" s="45" t="s">
        <v>79</v>
      </c>
      <c r="F34" s="45" t="s">
        <v>80</v>
      </c>
      <c r="G34" s="45" t="s">
        <v>81</v>
      </c>
      <c r="H34" s="45" t="s">
        <v>82</v>
      </c>
      <c r="I34" s="18" t="s">
        <v>140</v>
      </c>
      <c r="J34" s="64"/>
      <c r="K34" s="18"/>
      <c r="L34" s="18"/>
      <c r="M34" s="18"/>
      <c r="N34" s="18"/>
      <c r="O34" s="18"/>
      <c r="P34" s="18"/>
      <c r="Q34" s="18"/>
      <c r="R34" s="18"/>
      <c r="S34" s="18">
        <v>0.98019999999999996</v>
      </c>
      <c r="T34" s="18" t="s">
        <v>35</v>
      </c>
      <c r="U34" s="18" t="s">
        <v>35</v>
      </c>
      <c r="V34" s="18">
        <v>4.6999999999999997E-5</v>
      </c>
      <c r="W34" s="18" t="s">
        <v>35</v>
      </c>
      <c r="X34" s="18" t="s">
        <v>36</v>
      </c>
      <c r="Y34" s="18" t="s">
        <v>35</v>
      </c>
      <c r="Z34" s="18" t="s">
        <v>35</v>
      </c>
      <c r="AA34" s="18" t="s">
        <v>35</v>
      </c>
    </row>
    <row r="35" spans="1:27" ht="27.6" x14ac:dyDescent="0.3">
      <c r="A35" s="29">
        <v>1006070</v>
      </c>
      <c r="B35" s="65" t="s">
        <v>75</v>
      </c>
      <c r="C35" s="24">
        <v>2011</v>
      </c>
      <c r="D35" s="45" t="s">
        <v>184</v>
      </c>
      <c r="E35" s="48" t="s">
        <v>79</v>
      </c>
      <c r="F35" s="48" t="s">
        <v>80</v>
      </c>
      <c r="G35" s="48" t="s">
        <v>81</v>
      </c>
      <c r="H35" s="48" t="s">
        <v>82</v>
      </c>
      <c r="I35" s="18" t="s">
        <v>139</v>
      </c>
      <c r="J35" s="25">
        <v>12432</v>
      </c>
      <c r="K35" s="24" t="s">
        <v>35</v>
      </c>
      <c r="L35" s="24" t="s">
        <v>35</v>
      </c>
      <c r="M35" s="24" t="s">
        <v>35</v>
      </c>
      <c r="N35" s="24" t="s">
        <v>35</v>
      </c>
      <c r="O35" s="24" t="s">
        <v>35</v>
      </c>
      <c r="P35" s="24" t="s">
        <v>35</v>
      </c>
      <c r="Q35" s="24" t="s">
        <v>35</v>
      </c>
      <c r="R35" s="24" t="s">
        <v>35</v>
      </c>
      <c r="S35" s="24" t="s">
        <v>35</v>
      </c>
      <c r="T35" s="66" t="s">
        <v>35</v>
      </c>
      <c r="U35" s="24" t="s">
        <v>35</v>
      </c>
      <c r="V35" s="24" t="s">
        <v>35</v>
      </c>
      <c r="W35" s="24" t="s">
        <v>35</v>
      </c>
      <c r="X35" s="24" t="s">
        <v>35</v>
      </c>
      <c r="Y35" s="24" t="s">
        <v>35</v>
      </c>
      <c r="Z35" s="24" t="s">
        <v>35</v>
      </c>
      <c r="AA35" s="24" t="s">
        <v>35</v>
      </c>
    </row>
    <row r="36" spans="1:27" ht="27.6" x14ac:dyDescent="0.3">
      <c r="A36" s="29">
        <v>1006070</v>
      </c>
      <c r="B36" s="54" t="s">
        <v>75</v>
      </c>
      <c r="C36" s="24">
        <v>2010</v>
      </c>
      <c r="D36" s="38" t="s">
        <v>184</v>
      </c>
      <c r="E36" s="38" t="s">
        <v>79</v>
      </c>
      <c r="F36" s="38" t="s">
        <v>80</v>
      </c>
      <c r="G36" s="38" t="s">
        <v>81</v>
      </c>
      <c r="H36" s="38" t="s">
        <v>82</v>
      </c>
      <c r="I36" s="18" t="s">
        <v>240</v>
      </c>
      <c r="J36" s="27">
        <v>9</v>
      </c>
      <c r="K36" s="11" t="s">
        <v>35</v>
      </c>
      <c r="L36" s="11" t="s">
        <v>35</v>
      </c>
      <c r="M36" s="11">
        <v>0</v>
      </c>
      <c r="N36" s="11">
        <v>0</v>
      </c>
      <c r="O36" s="11" t="s">
        <v>35</v>
      </c>
      <c r="P36" s="11" t="s">
        <v>35</v>
      </c>
      <c r="Q36" s="11" t="s">
        <v>35</v>
      </c>
      <c r="R36" s="11" t="s">
        <v>35</v>
      </c>
      <c r="S36" s="11">
        <v>5.9999999999999995E-4</v>
      </c>
      <c r="T36" s="26">
        <v>6192</v>
      </c>
      <c r="U36" s="26">
        <v>6192</v>
      </c>
      <c r="V36" s="11">
        <v>7.9999999999999996E-6</v>
      </c>
      <c r="W36" s="11" t="s">
        <v>35</v>
      </c>
      <c r="X36" s="11" t="s">
        <v>36</v>
      </c>
      <c r="Y36" s="11" t="s">
        <v>35</v>
      </c>
      <c r="Z36" s="11" t="s">
        <v>35</v>
      </c>
      <c r="AA36" s="11" t="s">
        <v>35</v>
      </c>
    </row>
  </sheetData>
  <autoFilter ref="A1:AB36"/>
  <sortState ref="A2:AA31">
    <sortCondition ref="A2:A31"/>
  </sortState>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pane xSplit="8" ySplit="1" topLeftCell="I2" activePane="bottomRight" state="frozen"/>
      <selection sqref="A1:I1"/>
      <selection pane="topRight" sqref="A1:I1"/>
      <selection pane="bottomLeft" sqref="A1:I1"/>
      <selection pane="bottomRight"/>
    </sheetView>
  </sheetViews>
  <sheetFormatPr defaultColWidth="13" defaultRowHeight="13.8" x14ac:dyDescent="0.3"/>
  <cols>
    <col min="1" max="1" width="10.6640625" style="51" bestFit="1" customWidth="1"/>
    <col min="2" max="2" width="13.109375" style="52" bestFit="1" customWidth="1"/>
    <col min="3" max="3" width="6.88671875" style="51" bestFit="1" customWidth="1"/>
    <col min="4" max="4" width="33.5546875" style="51" bestFit="1" customWidth="1"/>
    <col min="5" max="5" width="12.6640625" style="51" bestFit="1" customWidth="1"/>
    <col min="6" max="6" width="7.44140625" style="51" bestFit="1" customWidth="1"/>
    <col min="7" max="7" width="10" style="51" bestFit="1" customWidth="1"/>
    <col min="8" max="8" width="15.109375" style="51" bestFit="1" customWidth="1"/>
    <col min="9" max="9" width="18" style="51" bestFit="1" customWidth="1"/>
    <col min="10" max="10" width="17.44140625" style="51" bestFit="1" customWidth="1"/>
    <col min="11" max="11" width="18.33203125" style="51" bestFit="1" customWidth="1"/>
    <col min="12" max="12" width="16.6640625" style="51" bestFit="1" customWidth="1"/>
    <col min="13" max="15" width="19.109375" style="51" bestFit="1" customWidth="1"/>
    <col min="16" max="16384" width="13" style="51"/>
  </cols>
  <sheetData>
    <row r="1" spans="1:15" s="44" customFormat="1" ht="82.8" x14ac:dyDescent="0.3">
      <c r="A1" s="85" t="s">
        <v>222</v>
      </c>
      <c r="B1" s="85" t="s">
        <v>54</v>
      </c>
      <c r="C1" s="85" t="s">
        <v>166</v>
      </c>
      <c r="D1" s="86" t="s">
        <v>55</v>
      </c>
      <c r="E1" s="86" t="s">
        <v>56</v>
      </c>
      <c r="F1" s="86" t="s">
        <v>57</v>
      </c>
      <c r="G1" s="86" t="s">
        <v>58</v>
      </c>
      <c r="H1" s="86" t="s">
        <v>72</v>
      </c>
      <c r="I1" s="87" t="s">
        <v>232</v>
      </c>
      <c r="J1" s="88" t="s">
        <v>51</v>
      </c>
      <c r="K1" s="88" t="s">
        <v>52</v>
      </c>
      <c r="L1" s="88" t="s">
        <v>53</v>
      </c>
      <c r="M1" s="88" t="s">
        <v>9</v>
      </c>
      <c r="N1" s="88" t="s">
        <v>120</v>
      </c>
      <c r="O1" s="88" t="s">
        <v>121</v>
      </c>
    </row>
    <row r="2" spans="1:15" s="44" customFormat="1" ht="55.2" x14ac:dyDescent="0.3">
      <c r="A2" s="46">
        <v>1002432</v>
      </c>
      <c r="B2" s="46" t="s">
        <v>154</v>
      </c>
      <c r="C2" s="45">
        <v>2015</v>
      </c>
      <c r="D2" s="45" t="s">
        <v>156</v>
      </c>
      <c r="E2" s="45" t="s">
        <v>157</v>
      </c>
      <c r="F2" s="45" t="s">
        <v>66</v>
      </c>
      <c r="G2" s="46">
        <v>78132</v>
      </c>
      <c r="H2" s="45" t="s">
        <v>158</v>
      </c>
      <c r="I2" s="19">
        <v>557807.43999999994</v>
      </c>
      <c r="J2" s="45" t="s">
        <v>160</v>
      </c>
      <c r="K2" s="45" t="s">
        <v>36</v>
      </c>
      <c r="L2" s="45" t="s">
        <v>36</v>
      </c>
      <c r="M2" s="45" t="s">
        <v>160</v>
      </c>
      <c r="N2" s="45" t="s">
        <v>36</v>
      </c>
      <c r="O2" s="45" t="s">
        <v>36</v>
      </c>
    </row>
    <row r="3" spans="1:15" s="44" customFormat="1" ht="55.2" x14ac:dyDescent="0.3">
      <c r="A3" s="46">
        <v>1002432</v>
      </c>
      <c r="B3" s="46" t="s">
        <v>154</v>
      </c>
      <c r="C3" s="45">
        <v>2014</v>
      </c>
      <c r="D3" s="45" t="s">
        <v>156</v>
      </c>
      <c r="E3" s="45" t="s">
        <v>157</v>
      </c>
      <c r="F3" s="45" t="s">
        <v>66</v>
      </c>
      <c r="G3" s="46">
        <v>78132</v>
      </c>
      <c r="H3" s="45" t="s">
        <v>158</v>
      </c>
      <c r="I3" s="19">
        <v>448040</v>
      </c>
      <c r="J3" s="45" t="s">
        <v>160</v>
      </c>
      <c r="K3" s="45" t="s">
        <v>36</v>
      </c>
      <c r="L3" s="45" t="s">
        <v>36</v>
      </c>
      <c r="M3" s="45" t="s">
        <v>161</v>
      </c>
      <c r="N3" s="45" t="s">
        <v>36</v>
      </c>
      <c r="O3" s="45" t="s">
        <v>36</v>
      </c>
    </row>
    <row r="4" spans="1:15" s="44" customFormat="1" ht="41.4" x14ac:dyDescent="0.3">
      <c r="A4" s="46">
        <v>1002549</v>
      </c>
      <c r="B4" s="46" t="s">
        <v>95</v>
      </c>
      <c r="C4" s="45">
        <v>2015</v>
      </c>
      <c r="D4" s="45" t="s">
        <v>153</v>
      </c>
      <c r="E4" s="45" t="s">
        <v>99</v>
      </c>
      <c r="F4" s="45" t="s">
        <v>91</v>
      </c>
      <c r="G4" s="45" t="s">
        <v>100</v>
      </c>
      <c r="H4" s="45" t="s">
        <v>101</v>
      </c>
      <c r="I4" s="19">
        <v>759513.16</v>
      </c>
      <c r="J4" s="45" t="s">
        <v>254</v>
      </c>
      <c r="K4" s="45" t="s">
        <v>36</v>
      </c>
      <c r="L4" s="45" t="s">
        <v>36</v>
      </c>
      <c r="M4" s="45" t="s">
        <v>128</v>
      </c>
      <c r="N4" s="45" t="s">
        <v>36</v>
      </c>
      <c r="O4" s="45" t="s">
        <v>36</v>
      </c>
    </row>
    <row r="5" spans="1:15" s="44" customFormat="1" ht="41.4" x14ac:dyDescent="0.3">
      <c r="A5" s="46">
        <v>1002549</v>
      </c>
      <c r="B5" s="46" t="s">
        <v>95</v>
      </c>
      <c r="C5" s="45">
        <v>2014</v>
      </c>
      <c r="D5" s="45" t="s">
        <v>153</v>
      </c>
      <c r="E5" s="45" t="s">
        <v>99</v>
      </c>
      <c r="F5" s="45" t="s">
        <v>91</v>
      </c>
      <c r="G5" s="45" t="s">
        <v>100</v>
      </c>
      <c r="H5" s="45" t="s">
        <v>101</v>
      </c>
      <c r="I5" s="19">
        <v>846974</v>
      </c>
      <c r="J5" s="45" t="s">
        <v>130</v>
      </c>
      <c r="K5" s="45" t="s">
        <v>36</v>
      </c>
      <c r="L5" s="45" t="s">
        <v>36</v>
      </c>
      <c r="M5" s="45" t="s">
        <v>128</v>
      </c>
      <c r="N5" s="45" t="s">
        <v>36</v>
      </c>
      <c r="O5" s="45" t="s">
        <v>36</v>
      </c>
    </row>
    <row r="6" spans="1:15" s="44" customFormat="1" ht="41.4" x14ac:dyDescent="0.3">
      <c r="A6" s="46">
        <v>1002549</v>
      </c>
      <c r="B6" s="46" t="s">
        <v>95</v>
      </c>
      <c r="C6" s="48">
        <v>2013</v>
      </c>
      <c r="D6" s="45" t="s">
        <v>153</v>
      </c>
      <c r="E6" s="45" t="s">
        <v>99</v>
      </c>
      <c r="F6" s="45" t="s">
        <v>91</v>
      </c>
      <c r="G6" s="45" t="s">
        <v>100</v>
      </c>
      <c r="H6" s="45" t="s">
        <v>101</v>
      </c>
      <c r="I6" s="19">
        <v>771637</v>
      </c>
      <c r="J6" s="45" t="s">
        <v>130</v>
      </c>
      <c r="K6" s="45" t="s">
        <v>36</v>
      </c>
      <c r="L6" s="45" t="s">
        <v>36</v>
      </c>
      <c r="M6" s="45" t="s">
        <v>128</v>
      </c>
      <c r="N6" s="45" t="s">
        <v>36</v>
      </c>
      <c r="O6" s="45" t="s">
        <v>36</v>
      </c>
    </row>
    <row r="7" spans="1:15" s="44" customFormat="1" ht="41.4" x14ac:dyDescent="0.3">
      <c r="A7" s="46">
        <v>1002549</v>
      </c>
      <c r="B7" s="46" t="s">
        <v>95</v>
      </c>
      <c r="C7" s="48">
        <v>2012</v>
      </c>
      <c r="D7" s="45" t="s">
        <v>153</v>
      </c>
      <c r="E7" s="45" t="s">
        <v>99</v>
      </c>
      <c r="F7" s="45" t="s">
        <v>91</v>
      </c>
      <c r="G7" s="45" t="s">
        <v>100</v>
      </c>
      <c r="H7" s="45" t="s">
        <v>101</v>
      </c>
      <c r="I7" s="19">
        <v>743186</v>
      </c>
      <c r="J7" s="45" t="s">
        <v>130</v>
      </c>
      <c r="K7" s="45" t="s">
        <v>36</v>
      </c>
      <c r="L7" s="45" t="s">
        <v>36</v>
      </c>
      <c r="M7" s="45" t="s">
        <v>128</v>
      </c>
      <c r="N7" s="45" t="s">
        <v>36</v>
      </c>
      <c r="O7" s="45" t="s">
        <v>36</v>
      </c>
    </row>
    <row r="8" spans="1:15" s="44" customFormat="1" ht="27.6" x14ac:dyDescent="0.3">
      <c r="A8" s="46">
        <v>1002549</v>
      </c>
      <c r="B8" s="49" t="s">
        <v>95</v>
      </c>
      <c r="C8" s="48">
        <v>2011</v>
      </c>
      <c r="D8" s="38" t="s">
        <v>153</v>
      </c>
      <c r="E8" s="38" t="s">
        <v>99</v>
      </c>
      <c r="F8" s="38" t="s">
        <v>91</v>
      </c>
      <c r="G8" s="38" t="s">
        <v>100</v>
      </c>
      <c r="H8" s="38" t="s">
        <v>101</v>
      </c>
      <c r="I8" s="25">
        <v>751161</v>
      </c>
      <c r="J8" s="48" t="s">
        <v>192</v>
      </c>
      <c r="K8" s="48" t="s">
        <v>36</v>
      </c>
      <c r="L8" s="48" t="s">
        <v>36</v>
      </c>
      <c r="M8" s="48" t="s">
        <v>192</v>
      </c>
      <c r="N8" s="48" t="s">
        <v>36</v>
      </c>
      <c r="O8" s="48" t="s">
        <v>36</v>
      </c>
    </row>
    <row r="9" spans="1:15" ht="27.6" x14ac:dyDescent="0.3">
      <c r="A9" s="46">
        <v>1002549</v>
      </c>
      <c r="B9" s="49" t="s">
        <v>95</v>
      </c>
      <c r="C9" s="48">
        <v>2010</v>
      </c>
      <c r="D9" s="38" t="s">
        <v>153</v>
      </c>
      <c r="E9" s="38" t="s">
        <v>99</v>
      </c>
      <c r="F9" s="38" t="s">
        <v>91</v>
      </c>
      <c r="G9" s="38" t="s">
        <v>100</v>
      </c>
      <c r="H9" s="38" t="s">
        <v>101</v>
      </c>
      <c r="I9" s="27">
        <v>750473</v>
      </c>
      <c r="J9" s="38" t="s">
        <v>145</v>
      </c>
      <c r="K9" s="38" t="s">
        <v>36</v>
      </c>
      <c r="L9" s="38" t="s">
        <v>36</v>
      </c>
      <c r="M9" s="38" t="s">
        <v>145</v>
      </c>
      <c r="N9" s="38" t="s">
        <v>36</v>
      </c>
      <c r="O9" s="38" t="s">
        <v>36</v>
      </c>
    </row>
    <row r="10" spans="1:15" ht="55.2" x14ac:dyDescent="0.3">
      <c r="A10" s="46">
        <v>1002620</v>
      </c>
      <c r="B10" s="46" t="s">
        <v>96</v>
      </c>
      <c r="C10" s="45">
        <v>2015</v>
      </c>
      <c r="D10" s="45" t="s">
        <v>155</v>
      </c>
      <c r="E10" s="45" t="s">
        <v>102</v>
      </c>
      <c r="F10" s="45" t="s">
        <v>73</v>
      </c>
      <c r="G10" s="45" t="s">
        <v>103</v>
      </c>
      <c r="H10" s="45" t="s">
        <v>104</v>
      </c>
      <c r="I10" s="19">
        <v>1036382.53</v>
      </c>
      <c r="J10" s="45" t="s">
        <v>255</v>
      </c>
      <c r="K10" s="45" t="s">
        <v>36</v>
      </c>
      <c r="L10" s="45" t="s">
        <v>36</v>
      </c>
      <c r="M10" s="45" t="s">
        <v>255</v>
      </c>
      <c r="N10" s="45" t="s">
        <v>36</v>
      </c>
      <c r="O10" s="45" t="s">
        <v>36</v>
      </c>
    </row>
    <row r="11" spans="1:15" ht="55.2" x14ac:dyDescent="0.3">
      <c r="A11" s="46">
        <v>1002620</v>
      </c>
      <c r="B11" s="46" t="s">
        <v>96</v>
      </c>
      <c r="C11" s="45">
        <v>2014</v>
      </c>
      <c r="D11" s="45" t="s">
        <v>155</v>
      </c>
      <c r="E11" s="45" t="s">
        <v>102</v>
      </c>
      <c r="F11" s="45" t="s">
        <v>73</v>
      </c>
      <c r="G11" s="45" t="s">
        <v>103</v>
      </c>
      <c r="H11" s="45" t="s">
        <v>104</v>
      </c>
      <c r="I11" s="19">
        <v>1101356</v>
      </c>
      <c r="J11" s="45" t="s">
        <v>129</v>
      </c>
      <c r="K11" s="45" t="s">
        <v>36</v>
      </c>
      <c r="L11" s="45" t="s">
        <v>36</v>
      </c>
      <c r="M11" s="45" t="s">
        <v>129</v>
      </c>
      <c r="N11" s="45" t="s">
        <v>36</v>
      </c>
      <c r="O11" s="45" t="s">
        <v>36</v>
      </c>
    </row>
    <row r="12" spans="1:15" ht="55.2" x14ac:dyDescent="0.3">
      <c r="A12" s="46">
        <v>1002620</v>
      </c>
      <c r="B12" s="46" t="s">
        <v>96</v>
      </c>
      <c r="C12" s="48">
        <v>2013</v>
      </c>
      <c r="D12" s="45" t="s">
        <v>155</v>
      </c>
      <c r="E12" s="45" t="s">
        <v>102</v>
      </c>
      <c r="F12" s="45" t="s">
        <v>73</v>
      </c>
      <c r="G12" s="45" t="s">
        <v>103</v>
      </c>
      <c r="H12" s="45" t="s">
        <v>104</v>
      </c>
      <c r="I12" s="19">
        <v>1031771</v>
      </c>
      <c r="J12" s="45" t="s">
        <v>129</v>
      </c>
      <c r="K12" s="45" t="s">
        <v>36</v>
      </c>
      <c r="L12" s="45" t="s">
        <v>36</v>
      </c>
      <c r="M12" s="45" t="s">
        <v>129</v>
      </c>
      <c r="N12" s="45" t="s">
        <v>36</v>
      </c>
      <c r="O12" s="45" t="s">
        <v>36</v>
      </c>
    </row>
    <row r="13" spans="1:15" ht="55.2" x14ac:dyDescent="0.3">
      <c r="A13" s="46">
        <v>1002620</v>
      </c>
      <c r="B13" s="46" t="s">
        <v>96</v>
      </c>
      <c r="C13" s="48">
        <v>2012</v>
      </c>
      <c r="D13" s="45" t="s">
        <v>155</v>
      </c>
      <c r="E13" s="45" t="s">
        <v>102</v>
      </c>
      <c r="F13" s="45" t="s">
        <v>73</v>
      </c>
      <c r="G13" s="45" t="s">
        <v>103</v>
      </c>
      <c r="H13" s="45" t="s">
        <v>104</v>
      </c>
      <c r="I13" s="19">
        <v>992645</v>
      </c>
      <c r="J13" s="45" t="s">
        <v>129</v>
      </c>
      <c r="K13" s="45" t="s">
        <v>36</v>
      </c>
      <c r="L13" s="45" t="s">
        <v>36</v>
      </c>
      <c r="M13" s="45" t="s">
        <v>129</v>
      </c>
      <c r="N13" s="45" t="s">
        <v>36</v>
      </c>
      <c r="O13" s="45" t="s">
        <v>36</v>
      </c>
    </row>
    <row r="14" spans="1:15" ht="41.4" x14ac:dyDescent="0.3">
      <c r="A14" s="46">
        <v>1002620</v>
      </c>
      <c r="B14" s="49" t="s">
        <v>96</v>
      </c>
      <c r="C14" s="48">
        <v>2011</v>
      </c>
      <c r="D14" s="38" t="s">
        <v>155</v>
      </c>
      <c r="E14" s="38" t="s">
        <v>102</v>
      </c>
      <c r="F14" s="38" t="s">
        <v>73</v>
      </c>
      <c r="G14" s="38" t="s">
        <v>103</v>
      </c>
      <c r="H14" s="38" t="s">
        <v>104</v>
      </c>
      <c r="I14" s="25">
        <v>971055</v>
      </c>
      <c r="J14" s="48" t="s">
        <v>193</v>
      </c>
      <c r="K14" s="48" t="s">
        <v>36</v>
      </c>
      <c r="L14" s="48" t="s">
        <v>36</v>
      </c>
      <c r="M14" s="48" t="s">
        <v>128</v>
      </c>
      <c r="N14" s="48" t="s">
        <v>36</v>
      </c>
      <c r="O14" s="48" t="s">
        <v>36</v>
      </c>
    </row>
    <row r="15" spans="1:15" ht="27.6" x14ac:dyDescent="0.3">
      <c r="A15" s="46">
        <v>1002620</v>
      </c>
      <c r="B15" s="49" t="s">
        <v>96</v>
      </c>
      <c r="C15" s="48">
        <v>2010</v>
      </c>
      <c r="D15" s="38" t="s">
        <v>196</v>
      </c>
      <c r="E15" s="38" t="s">
        <v>102</v>
      </c>
      <c r="F15" s="38" t="s">
        <v>73</v>
      </c>
      <c r="G15" s="38" t="s">
        <v>103</v>
      </c>
      <c r="H15" s="38" t="s">
        <v>104</v>
      </c>
      <c r="I15" s="27">
        <v>968009</v>
      </c>
      <c r="J15" s="38" t="s">
        <v>145</v>
      </c>
      <c r="K15" s="38" t="s">
        <v>36</v>
      </c>
      <c r="L15" s="38" t="s">
        <v>36</v>
      </c>
      <c r="M15" s="38" t="s">
        <v>145</v>
      </c>
      <c r="N15" s="38" t="s">
        <v>36</v>
      </c>
      <c r="O15" s="38" t="s">
        <v>36</v>
      </c>
    </row>
    <row r="16" spans="1:15" ht="27.6" x14ac:dyDescent="0.3">
      <c r="A16" s="46">
        <v>1004386</v>
      </c>
      <c r="B16" s="46" t="s">
        <v>143</v>
      </c>
      <c r="C16" s="45">
        <v>2015</v>
      </c>
      <c r="D16" s="45" t="s">
        <v>141</v>
      </c>
      <c r="E16" s="45" t="s">
        <v>142</v>
      </c>
      <c r="F16" s="45" t="s">
        <v>73</v>
      </c>
      <c r="G16" s="46">
        <v>63670</v>
      </c>
      <c r="H16" s="45" t="s">
        <v>144</v>
      </c>
      <c r="I16" s="19">
        <v>1854843.82</v>
      </c>
      <c r="J16" s="45" t="s">
        <v>145</v>
      </c>
      <c r="K16" s="45" t="s">
        <v>36</v>
      </c>
      <c r="L16" s="45" t="s">
        <v>36</v>
      </c>
      <c r="M16" s="45" t="s">
        <v>145</v>
      </c>
      <c r="N16" s="45" t="s">
        <v>36</v>
      </c>
      <c r="O16" s="45" t="s">
        <v>36</v>
      </c>
    </row>
    <row r="17" spans="1:15" ht="27.6" x14ac:dyDescent="0.3">
      <c r="A17" s="46">
        <v>1004386</v>
      </c>
      <c r="B17" s="46" t="s">
        <v>143</v>
      </c>
      <c r="C17" s="45">
        <v>2014</v>
      </c>
      <c r="D17" s="45" t="s">
        <v>141</v>
      </c>
      <c r="E17" s="45" t="s">
        <v>142</v>
      </c>
      <c r="F17" s="45" t="s">
        <v>73</v>
      </c>
      <c r="G17" s="46">
        <v>63670</v>
      </c>
      <c r="H17" s="45" t="s">
        <v>144</v>
      </c>
      <c r="I17" s="19">
        <v>1997007</v>
      </c>
      <c r="J17" s="45" t="s">
        <v>145</v>
      </c>
      <c r="K17" s="45" t="s">
        <v>36</v>
      </c>
      <c r="L17" s="45" t="s">
        <v>36</v>
      </c>
      <c r="M17" s="45" t="s">
        <v>145</v>
      </c>
      <c r="N17" s="45" t="s">
        <v>36</v>
      </c>
      <c r="O17" s="45" t="s">
        <v>36</v>
      </c>
    </row>
    <row r="18" spans="1:15" ht="27.6" x14ac:dyDescent="0.3">
      <c r="A18" s="46">
        <v>1004386</v>
      </c>
      <c r="B18" s="46" t="s">
        <v>143</v>
      </c>
      <c r="C18" s="48">
        <v>2013</v>
      </c>
      <c r="D18" s="45" t="s">
        <v>141</v>
      </c>
      <c r="E18" s="45" t="s">
        <v>142</v>
      </c>
      <c r="F18" s="45" t="s">
        <v>73</v>
      </c>
      <c r="G18" s="46">
        <v>63670</v>
      </c>
      <c r="H18" s="45" t="s">
        <v>144</v>
      </c>
      <c r="I18" s="19">
        <v>1908653</v>
      </c>
      <c r="J18" s="45" t="s">
        <v>145</v>
      </c>
      <c r="K18" s="45" t="s">
        <v>36</v>
      </c>
      <c r="L18" s="45" t="s">
        <v>36</v>
      </c>
      <c r="M18" s="45" t="s">
        <v>145</v>
      </c>
      <c r="N18" s="45" t="s">
        <v>36</v>
      </c>
      <c r="O18" s="45" t="s">
        <v>36</v>
      </c>
    </row>
    <row r="19" spans="1:15" ht="27.6" x14ac:dyDescent="0.3">
      <c r="A19" s="46">
        <v>1007098</v>
      </c>
      <c r="B19" s="46" t="s">
        <v>97</v>
      </c>
      <c r="C19" s="45">
        <v>2015</v>
      </c>
      <c r="D19" s="45" t="s">
        <v>98</v>
      </c>
      <c r="E19" s="45" t="s">
        <v>105</v>
      </c>
      <c r="F19" s="45" t="s">
        <v>94</v>
      </c>
      <c r="G19" s="45" t="s">
        <v>106</v>
      </c>
      <c r="H19" s="45" t="s">
        <v>107</v>
      </c>
      <c r="I19" s="47">
        <v>33130.336000000003</v>
      </c>
      <c r="J19" s="45" t="s">
        <v>159</v>
      </c>
      <c r="K19" s="45" t="s">
        <v>36</v>
      </c>
      <c r="L19" s="45" t="s">
        <v>36</v>
      </c>
      <c r="M19" s="45" t="s">
        <v>131</v>
      </c>
      <c r="N19" s="45" t="s">
        <v>36</v>
      </c>
      <c r="O19" s="45" t="s">
        <v>36</v>
      </c>
    </row>
    <row r="20" spans="1:15" ht="27.6" x14ac:dyDescent="0.3">
      <c r="A20" s="46">
        <v>1007098</v>
      </c>
      <c r="B20" s="46" t="s">
        <v>97</v>
      </c>
      <c r="C20" s="45">
        <v>2014</v>
      </c>
      <c r="D20" s="45" t="s">
        <v>98</v>
      </c>
      <c r="E20" s="45" t="s">
        <v>105</v>
      </c>
      <c r="F20" s="45" t="s">
        <v>94</v>
      </c>
      <c r="G20" s="45" t="s">
        <v>106</v>
      </c>
      <c r="H20" s="45" t="s">
        <v>107</v>
      </c>
      <c r="I20" s="47">
        <v>38056</v>
      </c>
      <c r="J20" s="45" t="s">
        <v>159</v>
      </c>
      <c r="K20" s="45" t="s">
        <v>36</v>
      </c>
      <c r="L20" s="45" t="s">
        <v>36</v>
      </c>
      <c r="M20" s="45" t="s">
        <v>131</v>
      </c>
      <c r="N20" s="45" t="s">
        <v>36</v>
      </c>
      <c r="O20" s="45" t="s">
        <v>36</v>
      </c>
    </row>
    <row r="21" spans="1:15" ht="27.6" x14ac:dyDescent="0.3">
      <c r="A21" s="46">
        <v>1007098</v>
      </c>
      <c r="B21" s="46" t="s">
        <v>97</v>
      </c>
      <c r="C21" s="48">
        <v>2013</v>
      </c>
      <c r="D21" s="45" t="s">
        <v>98</v>
      </c>
      <c r="E21" s="45" t="s">
        <v>105</v>
      </c>
      <c r="F21" s="45" t="s">
        <v>94</v>
      </c>
      <c r="G21" s="45" t="s">
        <v>106</v>
      </c>
      <c r="H21" s="45" t="s">
        <v>107</v>
      </c>
      <c r="I21" s="47">
        <v>35211</v>
      </c>
      <c r="J21" s="45" t="s">
        <v>191</v>
      </c>
      <c r="K21" s="45" t="s">
        <v>36</v>
      </c>
      <c r="L21" s="45" t="s">
        <v>36</v>
      </c>
      <c r="M21" s="45" t="s">
        <v>131</v>
      </c>
      <c r="N21" s="45" t="s">
        <v>36</v>
      </c>
      <c r="O21" s="45" t="s">
        <v>36</v>
      </c>
    </row>
    <row r="22" spans="1:15" ht="27.6" x14ac:dyDescent="0.3">
      <c r="A22" s="46">
        <v>1007098</v>
      </c>
      <c r="B22" s="46" t="s">
        <v>97</v>
      </c>
      <c r="C22" s="48">
        <v>2012</v>
      </c>
      <c r="D22" s="45" t="s">
        <v>98</v>
      </c>
      <c r="E22" s="45" t="s">
        <v>105</v>
      </c>
      <c r="F22" s="45" t="s">
        <v>94</v>
      </c>
      <c r="G22" s="45" t="s">
        <v>106</v>
      </c>
      <c r="H22" s="45" t="s">
        <v>107</v>
      </c>
      <c r="I22" s="47">
        <v>28325</v>
      </c>
      <c r="J22" s="45" t="s">
        <v>159</v>
      </c>
      <c r="K22" s="45" t="s">
        <v>36</v>
      </c>
      <c r="L22" s="45" t="s">
        <v>36</v>
      </c>
      <c r="M22" s="45" t="s">
        <v>131</v>
      </c>
      <c r="N22" s="45" t="s">
        <v>36</v>
      </c>
      <c r="O22" s="45" t="s">
        <v>36</v>
      </c>
    </row>
    <row r="23" spans="1:15" ht="27.6" x14ac:dyDescent="0.3">
      <c r="A23" s="46">
        <v>1007098</v>
      </c>
      <c r="B23" s="49" t="s">
        <v>97</v>
      </c>
      <c r="C23" s="48">
        <v>2011</v>
      </c>
      <c r="D23" s="38" t="s">
        <v>98</v>
      </c>
      <c r="E23" s="38" t="s">
        <v>105</v>
      </c>
      <c r="F23" s="38" t="s">
        <v>94</v>
      </c>
      <c r="G23" s="38" t="s">
        <v>106</v>
      </c>
      <c r="H23" s="38" t="s">
        <v>107</v>
      </c>
      <c r="I23" s="50">
        <v>34483</v>
      </c>
      <c r="J23" s="48" t="s">
        <v>194</v>
      </c>
      <c r="K23" s="48" t="s">
        <v>36</v>
      </c>
      <c r="L23" s="48" t="s">
        <v>36</v>
      </c>
      <c r="M23" s="48" t="s">
        <v>195</v>
      </c>
      <c r="N23" s="48" t="s">
        <v>36</v>
      </c>
      <c r="O23" s="48" t="s">
        <v>36</v>
      </c>
    </row>
    <row r="24" spans="1:15" ht="27.6" x14ac:dyDescent="0.3">
      <c r="A24" s="46">
        <v>1007098</v>
      </c>
      <c r="B24" s="49" t="s">
        <v>97</v>
      </c>
      <c r="C24" s="48">
        <v>2010</v>
      </c>
      <c r="D24" s="38" t="s">
        <v>98</v>
      </c>
      <c r="E24" s="38" t="s">
        <v>105</v>
      </c>
      <c r="F24" s="38" t="s">
        <v>94</v>
      </c>
      <c r="G24" s="38" t="s">
        <v>106</v>
      </c>
      <c r="H24" s="38" t="s">
        <v>107</v>
      </c>
      <c r="I24" s="27">
        <v>34088</v>
      </c>
      <c r="J24" s="38" t="s">
        <v>194</v>
      </c>
      <c r="K24" s="38" t="s">
        <v>36</v>
      </c>
      <c r="L24" s="38" t="s">
        <v>36</v>
      </c>
      <c r="M24" s="38" t="s">
        <v>197</v>
      </c>
      <c r="N24" s="38" t="s">
        <v>36</v>
      </c>
      <c r="O24" s="38" t="s">
        <v>36</v>
      </c>
    </row>
  </sheetData>
  <autoFilter ref="A1:O1"/>
  <sortState ref="A2:O19">
    <sortCondition ref="A2:A19"/>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pane xSplit="8" ySplit="1" topLeftCell="I2" activePane="bottomRight" state="frozen"/>
      <selection sqref="A1:I1"/>
      <selection pane="topRight" sqref="A1:I1"/>
      <selection pane="bottomLeft" sqref="A1:I1"/>
      <selection pane="bottomRight"/>
    </sheetView>
  </sheetViews>
  <sheetFormatPr defaultColWidth="8.88671875" defaultRowHeight="13.8" x14ac:dyDescent="0.3"/>
  <cols>
    <col min="1" max="1" width="10.6640625" style="43" bestFit="1" customWidth="1"/>
    <col min="2" max="2" width="13.109375" style="43" bestFit="1" customWidth="1"/>
    <col min="3" max="3" width="6.88671875" style="43" bestFit="1" customWidth="1"/>
    <col min="4" max="4" width="16.88671875" style="43" bestFit="1" customWidth="1"/>
    <col min="5" max="5" width="8.88671875" style="43" bestFit="1" customWidth="1"/>
    <col min="6" max="6" width="7.44140625" style="43" bestFit="1" customWidth="1"/>
    <col min="7" max="7" width="10" style="43" bestFit="1" customWidth="1"/>
    <col min="8" max="8" width="15" style="43" bestFit="1" customWidth="1"/>
    <col min="9" max="9" width="18" style="43" bestFit="1" customWidth="1"/>
    <col min="10" max="10" width="31.5546875" style="43" bestFit="1" customWidth="1"/>
    <col min="11" max="11" width="27.109375" style="43" bestFit="1" customWidth="1"/>
    <col min="12" max="12" width="24.88671875" style="43" bestFit="1" customWidth="1"/>
    <col min="13" max="16384" width="8.88671875" style="43"/>
  </cols>
  <sheetData>
    <row r="1" spans="1:12" s="42" customFormat="1" ht="69" x14ac:dyDescent="0.3">
      <c r="A1" s="82" t="s">
        <v>222</v>
      </c>
      <c r="B1" s="82" t="s">
        <v>54</v>
      </c>
      <c r="C1" s="82" t="s">
        <v>166</v>
      </c>
      <c r="D1" s="84" t="s">
        <v>55</v>
      </c>
      <c r="E1" s="84" t="s">
        <v>56</v>
      </c>
      <c r="F1" s="84" t="s">
        <v>57</v>
      </c>
      <c r="G1" s="84" t="s">
        <v>58</v>
      </c>
      <c r="H1" s="84" t="s">
        <v>72</v>
      </c>
      <c r="I1" s="77" t="s">
        <v>231</v>
      </c>
      <c r="J1" s="78" t="s">
        <v>20</v>
      </c>
      <c r="K1" s="78" t="s">
        <v>21</v>
      </c>
      <c r="L1" s="78" t="s">
        <v>22</v>
      </c>
    </row>
    <row r="2" spans="1:12" s="28" customFormat="1" ht="41.4" x14ac:dyDescent="0.3">
      <c r="A2" s="18">
        <v>1005944</v>
      </c>
      <c r="B2" s="29" t="s">
        <v>162</v>
      </c>
      <c r="C2" s="18">
        <v>2015</v>
      </c>
      <c r="D2" s="18" t="s">
        <v>110</v>
      </c>
      <c r="E2" s="18" t="s">
        <v>111</v>
      </c>
      <c r="F2" s="18" t="s">
        <v>109</v>
      </c>
      <c r="G2" s="18" t="s">
        <v>112</v>
      </c>
      <c r="H2" s="18" t="s">
        <v>113</v>
      </c>
      <c r="I2" s="19">
        <v>112512</v>
      </c>
      <c r="J2" s="18" t="s">
        <v>163</v>
      </c>
      <c r="K2" s="18">
        <v>0</v>
      </c>
      <c r="L2" s="18">
        <v>0</v>
      </c>
    </row>
    <row r="3" spans="1:12" s="28" customFormat="1" ht="41.4" x14ac:dyDescent="0.3">
      <c r="A3" s="18">
        <v>1005944</v>
      </c>
      <c r="B3" s="29" t="s">
        <v>162</v>
      </c>
      <c r="C3" s="18">
        <v>2014</v>
      </c>
      <c r="D3" s="18" t="s">
        <v>110</v>
      </c>
      <c r="E3" s="18" t="s">
        <v>111</v>
      </c>
      <c r="F3" s="18" t="s">
        <v>109</v>
      </c>
      <c r="G3" s="18" t="s">
        <v>112</v>
      </c>
      <c r="H3" s="18" t="s">
        <v>113</v>
      </c>
      <c r="I3" s="19">
        <v>120842</v>
      </c>
      <c r="J3" s="18" t="s">
        <v>163</v>
      </c>
      <c r="K3" s="18">
        <v>0</v>
      </c>
      <c r="L3" s="18">
        <v>0</v>
      </c>
    </row>
    <row r="4" spans="1:12" ht="41.4" x14ac:dyDescent="0.3">
      <c r="A4" s="18">
        <v>1005944</v>
      </c>
      <c r="B4" s="29" t="s">
        <v>162</v>
      </c>
      <c r="C4" s="24">
        <v>2013</v>
      </c>
      <c r="D4" s="18" t="s">
        <v>110</v>
      </c>
      <c r="E4" s="18" t="s">
        <v>111</v>
      </c>
      <c r="F4" s="18" t="s">
        <v>109</v>
      </c>
      <c r="G4" s="18" t="s">
        <v>112</v>
      </c>
      <c r="H4" s="18" t="s">
        <v>113</v>
      </c>
      <c r="I4" s="19">
        <v>116282</v>
      </c>
      <c r="J4" s="18" t="s">
        <v>198</v>
      </c>
      <c r="K4" s="18">
        <v>0</v>
      </c>
      <c r="L4" s="18">
        <v>0</v>
      </c>
    </row>
    <row r="5" spans="1:12" ht="41.4" x14ac:dyDescent="0.3">
      <c r="A5" s="18">
        <v>1005944</v>
      </c>
      <c r="B5" s="29" t="s">
        <v>162</v>
      </c>
      <c r="C5" s="24">
        <v>2012</v>
      </c>
      <c r="D5" s="18" t="s">
        <v>110</v>
      </c>
      <c r="E5" s="18" t="s">
        <v>111</v>
      </c>
      <c r="F5" s="18" t="s">
        <v>109</v>
      </c>
      <c r="G5" s="18" t="s">
        <v>112</v>
      </c>
      <c r="H5" s="18" t="s">
        <v>113</v>
      </c>
      <c r="I5" s="19">
        <v>137495</v>
      </c>
      <c r="J5" s="18" t="s">
        <v>199</v>
      </c>
      <c r="K5" s="18">
        <v>0</v>
      </c>
      <c r="L5" s="18">
        <v>0</v>
      </c>
    </row>
    <row r="6" spans="1:12" ht="41.4" x14ac:dyDescent="0.3">
      <c r="A6" s="18">
        <v>1005944</v>
      </c>
      <c r="B6" s="23" t="s">
        <v>162</v>
      </c>
      <c r="C6" s="24">
        <v>2011</v>
      </c>
      <c r="D6" s="11" t="s">
        <v>110</v>
      </c>
      <c r="E6" s="11" t="s">
        <v>111</v>
      </c>
      <c r="F6" s="11" t="s">
        <v>109</v>
      </c>
      <c r="G6" s="11" t="s">
        <v>112</v>
      </c>
      <c r="H6" s="11" t="s">
        <v>113</v>
      </c>
      <c r="I6" s="25">
        <v>139994</v>
      </c>
      <c r="J6" s="11" t="s">
        <v>199</v>
      </c>
      <c r="K6" s="11">
        <v>0</v>
      </c>
      <c r="L6" s="11">
        <v>0</v>
      </c>
    </row>
    <row r="7" spans="1:12" ht="41.4" x14ac:dyDescent="0.3">
      <c r="A7" s="18">
        <v>1005944</v>
      </c>
      <c r="B7" s="41" t="s">
        <v>162</v>
      </c>
      <c r="C7" s="24">
        <v>2010</v>
      </c>
      <c r="D7" s="11" t="s">
        <v>110</v>
      </c>
      <c r="E7" s="11" t="s">
        <v>111</v>
      </c>
      <c r="F7" s="11" t="s">
        <v>109</v>
      </c>
      <c r="G7" s="11" t="s">
        <v>112</v>
      </c>
      <c r="H7" s="11" t="s">
        <v>113</v>
      </c>
      <c r="I7" s="27">
        <v>124607</v>
      </c>
      <c r="J7" s="11" t="s">
        <v>199</v>
      </c>
      <c r="K7" s="11">
        <v>0</v>
      </c>
      <c r="L7" s="11">
        <v>0</v>
      </c>
    </row>
  </sheetData>
  <autoFilter ref="A1:L1"/>
  <sortState ref="A2:L6">
    <sortCondition ref="A2:A6"/>
  </sortState>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9" ySplit="1" topLeftCell="J2" activePane="bottomRight" state="frozen"/>
      <selection sqref="A1:I1"/>
      <selection pane="topRight" sqref="A1:I1"/>
      <selection pane="bottomLeft" sqref="A1:I1"/>
      <selection pane="bottomRight"/>
    </sheetView>
  </sheetViews>
  <sheetFormatPr defaultColWidth="20.33203125" defaultRowHeight="13.8" x14ac:dyDescent="0.3"/>
  <cols>
    <col min="1" max="1" width="10.6640625" style="32" bestFit="1" customWidth="1"/>
    <col min="2" max="2" width="13.109375" style="32" bestFit="1" customWidth="1"/>
    <col min="3" max="3" width="6.88671875" style="32" bestFit="1" customWidth="1"/>
    <col min="4" max="4" width="29.44140625" style="32" bestFit="1" customWidth="1"/>
    <col min="5" max="5" width="10.88671875" style="32" bestFit="1" customWidth="1"/>
    <col min="6" max="6" width="7.44140625" style="32" bestFit="1" customWidth="1"/>
    <col min="7" max="7" width="10" style="32" bestFit="1" customWidth="1"/>
    <col min="8" max="8" width="21.5546875" style="32" bestFit="1" customWidth="1"/>
    <col min="9" max="9" width="12.6640625" style="32" bestFit="1" customWidth="1"/>
    <col min="10" max="10" width="18" style="32" bestFit="1" customWidth="1"/>
    <col min="11" max="11" width="16.88671875" style="32" bestFit="1" customWidth="1"/>
    <col min="12" max="12" width="16.44140625" style="32" bestFit="1" customWidth="1"/>
    <col min="13" max="13" width="23.33203125" style="32" bestFit="1" customWidth="1"/>
    <col min="14" max="14" width="15" style="32" bestFit="1" customWidth="1"/>
    <col min="15" max="15" width="28.5546875" style="32" bestFit="1" customWidth="1"/>
    <col min="16" max="16" width="16.109375" style="32" bestFit="1" customWidth="1"/>
    <col min="17" max="17" width="18" style="32" bestFit="1" customWidth="1"/>
    <col min="18" max="18" width="23.109375" style="32" bestFit="1" customWidth="1"/>
    <col min="19" max="16384" width="20.33203125" style="32"/>
  </cols>
  <sheetData>
    <row r="1" spans="1:18" s="15" customFormat="1" ht="82.8" x14ac:dyDescent="0.3">
      <c r="A1" s="82" t="s">
        <v>222</v>
      </c>
      <c r="B1" s="82" t="s">
        <v>54</v>
      </c>
      <c r="C1" s="82" t="s">
        <v>166</v>
      </c>
      <c r="D1" s="84" t="s">
        <v>55</v>
      </c>
      <c r="E1" s="84" t="s">
        <v>56</v>
      </c>
      <c r="F1" s="84" t="s">
        <v>57</v>
      </c>
      <c r="G1" s="84" t="s">
        <v>58</v>
      </c>
      <c r="H1" s="84" t="s">
        <v>72</v>
      </c>
      <c r="I1" s="82" t="s">
        <v>46</v>
      </c>
      <c r="J1" s="77" t="s">
        <v>230</v>
      </c>
      <c r="K1" s="78" t="s">
        <v>256</v>
      </c>
      <c r="L1" s="79" t="s">
        <v>23</v>
      </c>
      <c r="M1" s="79" t="s">
        <v>24</v>
      </c>
      <c r="N1" s="79" t="s">
        <v>257</v>
      </c>
      <c r="O1" s="79" t="s">
        <v>127</v>
      </c>
      <c r="P1" s="79" t="s">
        <v>25</v>
      </c>
      <c r="Q1" s="79" t="s">
        <v>26</v>
      </c>
      <c r="R1" s="79" t="s">
        <v>27</v>
      </c>
    </row>
    <row r="2" spans="1:18" s="28" customFormat="1" ht="27.6" x14ac:dyDescent="0.3">
      <c r="A2" s="24">
        <v>1002889</v>
      </c>
      <c r="B2" s="29" t="s">
        <v>114</v>
      </c>
      <c r="C2" s="18">
        <v>2015</v>
      </c>
      <c r="D2" s="18" t="s">
        <v>115</v>
      </c>
      <c r="E2" s="18" t="s">
        <v>116</v>
      </c>
      <c r="F2" s="18" t="s">
        <v>108</v>
      </c>
      <c r="G2" s="18" t="s">
        <v>117</v>
      </c>
      <c r="H2" s="18" t="s">
        <v>118</v>
      </c>
      <c r="I2" s="18" t="s">
        <v>240</v>
      </c>
      <c r="J2" s="19">
        <v>319673</v>
      </c>
      <c r="K2" s="18">
        <v>1</v>
      </c>
      <c r="L2" s="18"/>
      <c r="M2" s="18" t="s">
        <v>43</v>
      </c>
      <c r="N2" s="22">
        <v>319673</v>
      </c>
      <c r="O2" s="18" t="s">
        <v>40</v>
      </c>
      <c r="P2" s="18">
        <v>0</v>
      </c>
      <c r="Q2" s="18">
        <v>0</v>
      </c>
      <c r="R2" s="18" t="s">
        <v>35</v>
      </c>
    </row>
    <row r="3" spans="1:18" s="21" customFormat="1" ht="27.6" x14ac:dyDescent="0.3">
      <c r="A3" s="11">
        <v>1002889</v>
      </c>
      <c r="B3" s="17" t="s">
        <v>114</v>
      </c>
      <c r="C3" s="16">
        <v>2014</v>
      </c>
      <c r="D3" s="16" t="s">
        <v>115</v>
      </c>
      <c r="E3" s="16" t="s">
        <v>116</v>
      </c>
      <c r="F3" s="16" t="s">
        <v>108</v>
      </c>
      <c r="G3" s="16" t="s">
        <v>117</v>
      </c>
      <c r="H3" s="16" t="s">
        <v>118</v>
      </c>
      <c r="I3" s="18" t="s">
        <v>240</v>
      </c>
      <c r="J3" s="19">
        <v>318770</v>
      </c>
      <c r="K3" s="18">
        <v>1</v>
      </c>
      <c r="L3" s="16"/>
      <c r="M3" s="18" t="s">
        <v>43</v>
      </c>
      <c r="N3" s="22">
        <v>318770</v>
      </c>
      <c r="O3" s="16" t="s">
        <v>40</v>
      </c>
      <c r="P3" s="16">
        <v>0</v>
      </c>
      <c r="Q3" s="16">
        <v>0</v>
      </c>
      <c r="R3" s="16" t="s">
        <v>35</v>
      </c>
    </row>
    <row r="4" spans="1:18" s="21" customFormat="1" ht="27.6" x14ac:dyDescent="0.3">
      <c r="A4" s="11">
        <v>1002889</v>
      </c>
      <c r="B4" s="17" t="s">
        <v>114</v>
      </c>
      <c r="C4" s="11">
        <v>2013</v>
      </c>
      <c r="D4" s="16" t="s">
        <v>115</v>
      </c>
      <c r="E4" s="16" t="s">
        <v>116</v>
      </c>
      <c r="F4" s="16" t="s">
        <v>108</v>
      </c>
      <c r="G4" s="16" t="s">
        <v>117</v>
      </c>
      <c r="H4" s="16" t="s">
        <v>118</v>
      </c>
      <c r="I4" s="18" t="s">
        <v>240</v>
      </c>
      <c r="J4" s="19">
        <v>308663</v>
      </c>
      <c r="K4" s="18">
        <v>1</v>
      </c>
      <c r="L4" s="16"/>
      <c r="M4" s="18" t="s">
        <v>200</v>
      </c>
      <c r="N4" s="22">
        <v>308663</v>
      </c>
      <c r="O4" s="16" t="s">
        <v>40</v>
      </c>
      <c r="P4" s="16">
        <v>0</v>
      </c>
      <c r="Q4" s="16">
        <v>0</v>
      </c>
      <c r="R4" s="16" t="s">
        <v>35</v>
      </c>
    </row>
    <row r="5" spans="1:18" s="21" customFormat="1" ht="27.6" x14ac:dyDescent="0.3">
      <c r="A5" s="11">
        <v>1002889</v>
      </c>
      <c r="B5" s="17" t="s">
        <v>114</v>
      </c>
      <c r="C5" s="11">
        <v>2012</v>
      </c>
      <c r="D5" s="16" t="s">
        <v>115</v>
      </c>
      <c r="E5" s="16" t="s">
        <v>116</v>
      </c>
      <c r="F5" s="16" t="s">
        <v>108</v>
      </c>
      <c r="G5" s="16" t="s">
        <v>117</v>
      </c>
      <c r="H5" s="16" t="s">
        <v>118</v>
      </c>
      <c r="I5" s="18" t="s">
        <v>240</v>
      </c>
      <c r="J5" s="19">
        <f>N5</f>
        <v>302668</v>
      </c>
      <c r="K5" s="18">
        <v>1</v>
      </c>
      <c r="L5" s="16"/>
      <c r="M5" s="18" t="s">
        <v>43</v>
      </c>
      <c r="N5" s="22">
        <v>302668</v>
      </c>
      <c r="O5" s="16" t="s">
        <v>40</v>
      </c>
      <c r="P5" s="16">
        <v>0</v>
      </c>
      <c r="Q5" s="16">
        <v>0</v>
      </c>
      <c r="R5" s="16" t="s">
        <v>35</v>
      </c>
    </row>
    <row r="6" spans="1:18" s="21" customFormat="1" ht="27.6" x14ac:dyDescent="0.3">
      <c r="A6" s="11">
        <v>1002889</v>
      </c>
      <c r="B6" s="23" t="s">
        <v>114</v>
      </c>
      <c r="C6" s="11">
        <v>2011</v>
      </c>
      <c r="D6" s="11" t="s">
        <v>115</v>
      </c>
      <c r="E6" s="11" t="s">
        <v>116</v>
      </c>
      <c r="F6" s="11" t="s">
        <v>108</v>
      </c>
      <c r="G6" s="11" t="s">
        <v>117</v>
      </c>
      <c r="H6" s="11" t="s">
        <v>118</v>
      </c>
      <c r="I6" s="18" t="s">
        <v>240</v>
      </c>
      <c r="J6" s="25">
        <f>N6</f>
        <v>291937</v>
      </c>
      <c r="K6" s="24">
        <v>1</v>
      </c>
      <c r="L6" s="11"/>
      <c r="M6" s="24" t="s">
        <v>205</v>
      </c>
      <c r="N6" s="22">
        <v>291937</v>
      </c>
      <c r="O6" s="11" t="s">
        <v>40</v>
      </c>
      <c r="P6" s="11">
        <v>0</v>
      </c>
      <c r="Q6" s="11">
        <v>0</v>
      </c>
      <c r="R6" s="11" t="s">
        <v>35</v>
      </c>
    </row>
    <row r="7" spans="1:18" s="21" customFormat="1" ht="27.6" x14ac:dyDescent="0.3">
      <c r="A7" s="11">
        <v>1002889</v>
      </c>
      <c r="B7" s="23" t="s">
        <v>114</v>
      </c>
      <c r="C7" s="11">
        <v>2010</v>
      </c>
      <c r="D7" s="11" t="s">
        <v>115</v>
      </c>
      <c r="E7" s="11" t="s">
        <v>116</v>
      </c>
      <c r="F7" s="11" t="s">
        <v>108</v>
      </c>
      <c r="G7" s="11" t="s">
        <v>117</v>
      </c>
      <c r="H7" s="11" t="s">
        <v>118</v>
      </c>
      <c r="I7" s="18" t="s">
        <v>240</v>
      </c>
      <c r="J7" s="27">
        <v>308372</v>
      </c>
      <c r="K7" s="24">
        <v>1</v>
      </c>
      <c r="L7" s="11"/>
      <c r="M7" s="24" t="s">
        <v>205</v>
      </c>
      <c r="N7" s="20">
        <v>308372</v>
      </c>
      <c r="O7" s="11" t="s">
        <v>40</v>
      </c>
      <c r="P7" s="11">
        <v>0</v>
      </c>
      <c r="Q7" s="11">
        <v>0</v>
      </c>
      <c r="R7" s="11" t="s">
        <v>35</v>
      </c>
    </row>
    <row r="8" spans="1:18" s="28" customFormat="1" ht="27.6" x14ac:dyDescent="0.3">
      <c r="A8" s="18">
        <v>1005040</v>
      </c>
      <c r="B8" s="29" t="s">
        <v>242</v>
      </c>
      <c r="C8" s="18">
        <v>2015</v>
      </c>
      <c r="D8" s="18" t="s">
        <v>123</v>
      </c>
      <c r="E8" s="18" t="s">
        <v>125</v>
      </c>
      <c r="F8" s="18" t="s">
        <v>108</v>
      </c>
      <c r="G8" s="18">
        <v>82935</v>
      </c>
      <c r="H8" s="30" t="s">
        <v>126</v>
      </c>
      <c r="I8" s="18" t="s">
        <v>48</v>
      </c>
      <c r="J8" s="19">
        <v>279818.40000000002</v>
      </c>
      <c r="K8" s="18">
        <v>2</v>
      </c>
      <c r="L8" s="18"/>
      <c r="M8" s="18"/>
      <c r="N8" s="18"/>
      <c r="O8" s="18"/>
      <c r="P8" s="18"/>
      <c r="Q8" s="18"/>
      <c r="R8" s="18"/>
    </row>
    <row r="9" spans="1:18" s="31" customFormat="1" ht="27.6" x14ac:dyDescent="0.3">
      <c r="A9" s="18">
        <v>1005040</v>
      </c>
      <c r="B9" s="29" t="s">
        <v>242</v>
      </c>
      <c r="C9" s="18">
        <v>2015</v>
      </c>
      <c r="D9" s="18" t="s">
        <v>123</v>
      </c>
      <c r="E9" s="18" t="s">
        <v>125</v>
      </c>
      <c r="F9" s="18" t="s">
        <v>108</v>
      </c>
      <c r="G9" s="18">
        <v>82935</v>
      </c>
      <c r="H9" s="30" t="s">
        <v>126</v>
      </c>
      <c r="I9" s="18" t="s">
        <v>47</v>
      </c>
      <c r="J9" s="18"/>
      <c r="K9" s="18"/>
      <c r="L9" s="18"/>
      <c r="M9" s="18" t="s">
        <v>164</v>
      </c>
      <c r="N9" s="22">
        <v>145615.86900000001</v>
      </c>
      <c r="O9" s="18" t="s">
        <v>40</v>
      </c>
      <c r="P9" s="18">
        <v>0</v>
      </c>
      <c r="Q9" s="18">
        <v>0</v>
      </c>
      <c r="R9" s="18" t="s">
        <v>35</v>
      </c>
    </row>
    <row r="10" spans="1:18" s="43" customFormat="1" ht="27.6" x14ac:dyDescent="0.3">
      <c r="A10" s="18">
        <v>1005040</v>
      </c>
      <c r="B10" s="29" t="s">
        <v>242</v>
      </c>
      <c r="C10" s="18">
        <v>2015</v>
      </c>
      <c r="D10" s="18" t="s">
        <v>123</v>
      </c>
      <c r="E10" s="18" t="s">
        <v>125</v>
      </c>
      <c r="F10" s="18" t="s">
        <v>108</v>
      </c>
      <c r="G10" s="18">
        <v>82935</v>
      </c>
      <c r="H10" s="30" t="s">
        <v>126</v>
      </c>
      <c r="I10" s="18" t="s">
        <v>47</v>
      </c>
      <c r="J10" s="18"/>
      <c r="K10" s="18"/>
      <c r="L10" s="18"/>
      <c r="M10" s="18" t="s">
        <v>165</v>
      </c>
      <c r="N10" s="22">
        <v>134202.51458399999</v>
      </c>
      <c r="O10" s="18" t="s">
        <v>40</v>
      </c>
      <c r="P10" s="18">
        <v>0</v>
      </c>
      <c r="Q10" s="18">
        <v>0</v>
      </c>
      <c r="R10" s="18" t="s">
        <v>35</v>
      </c>
    </row>
    <row r="11" spans="1:18" s="28" customFormat="1" ht="27.6" x14ac:dyDescent="0.3">
      <c r="A11" s="16">
        <v>1005040</v>
      </c>
      <c r="B11" s="29" t="s">
        <v>242</v>
      </c>
      <c r="C11" s="16">
        <v>2014</v>
      </c>
      <c r="D11" s="18" t="s">
        <v>123</v>
      </c>
      <c r="E11" s="18" t="s">
        <v>125</v>
      </c>
      <c r="F11" s="18" t="s">
        <v>108</v>
      </c>
      <c r="G11" s="18">
        <v>82935</v>
      </c>
      <c r="H11" s="30" t="s">
        <v>126</v>
      </c>
      <c r="I11" s="18" t="s">
        <v>48</v>
      </c>
      <c r="J11" s="19">
        <v>347497</v>
      </c>
      <c r="K11" s="18">
        <v>2</v>
      </c>
      <c r="L11" s="18"/>
      <c r="M11" s="18"/>
      <c r="N11" s="18"/>
      <c r="O11" s="18"/>
      <c r="P11" s="18"/>
      <c r="Q11" s="18"/>
      <c r="R11" s="18"/>
    </row>
    <row r="12" spans="1:18" s="31" customFormat="1" ht="27.6" x14ac:dyDescent="0.3">
      <c r="A12" s="16">
        <v>1005040</v>
      </c>
      <c r="B12" s="29" t="s">
        <v>242</v>
      </c>
      <c r="C12" s="16">
        <v>2014</v>
      </c>
      <c r="D12" s="18" t="s">
        <v>123</v>
      </c>
      <c r="E12" s="18" t="s">
        <v>125</v>
      </c>
      <c r="F12" s="18" t="s">
        <v>108</v>
      </c>
      <c r="G12" s="18">
        <v>82935</v>
      </c>
      <c r="H12" s="30" t="s">
        <v>126</v>
      </c>
      <c r="I12" s="18" t="s">
        <v>47</v>
      </c>
      <c r="J12" s="18"/>
      <c r="K12" s="18"/>
      <c r="L12" s="18"/>
      <c r="M12" s="18" t="s">
        <v>164</v>
      </c>
      <c r="N12" s="22">
        <v>184117</v>
      </c>
      <c r="O12" s="18" t="s">
        <v>40</v>
      </c>
      <c r="P12" s="18">
        <v>0</v>
      </c>
      <c r="Q12" s="18">
        <v>0</v>
      </c>
      <c r="R12" s="18" t="s">
        <v>35</v>
      </c>
    </row>
    <row r="13" spans="1:18" ht="27.6" x14ac:dyDescent="0.3">
      <c r="A13" s="16">
        <v>1005040</v>
      </c>
      <c r="B13" s="29" t="s">
        <v>242</v>
      </c>
      <c r="C13" s="16">
        <v>2014</v>
      </c>
      <c r="D13" s="18" t="s">
        <v>123</v>
      </c>
      <c r="E13" s="18" t="s">
        <v>125</v>
      </c>
      <c r="F13" s="18" t="s">
        <v>108</v>
      </c>
      <c r="G13" s="18">
        <v>82935</v>
      </c>
      <c r="H13" s="30" t="s">
        <v>126</v>
      </c>
      <c r="I13" s="18" t="s">
        <v>47</v>
      </c>
      <c r="J13" s="18"/>
      <c r="K13" s="18"/>
      <c r="L13" s="18"/>
      <c r="M13" s="18" t="s">
        <v>165</v>
      </c>
      <c r="N13" s="22">
        <v>163381</v>
      </c>
      <c r="O13" s="18" t="s">
        <v>40</v>
      </c>
      <c r="P13" s="18">
        <v>0</v>
      </c>
      <c r="Q13" s="18">
        <v>0</v>
      </c>
      <c r="R13" s="18" t="s">
        <v>35</v>
      </c>
    </row>
    <row r="14" spans="1:18" ht="27.6" x14ac:dyDescent="0.3">
      <c r="A14" s="16">
        <v>1005040</v>
      </c>
      <c r="B14" s="29" t="s">
        <v>242</v>
      </c>
      <c r="C14" s="11">
        <v>2013</v>
      </c>
      <c r="D14" s="18" t="s">
        <v>123</v>
      </c>
      <c r="E14" s="18" t="s">
        <v>125</v>
      </c>
      <c r="F14" s="18" t="s">
        <v>108</v>
      </c>
      <c r="G14" s="18">
        <v>82935</v>
      </c>
      <c r="H14" s="30" t="s">
        <v>126</v>
      </c>
      <c r="I14" s="18" t="s">
        <v>48</v>
      </c>
      <c r="J14" s="19">
        <v>362877</v>
      </c>
      <c r="K14" s="18">
        <v>2</v>
      </c>
      <c r="L14" s="18"/>
      <c r="M14" s="18"/>
      <c r="N14" s="18"/>
      <c r="O14" s="18"/>
      <c r="P14" s="18"/>
      <c r="Q14" s="18"/>
      <c r="R14" s="18"/>
    </row>
    <row r="15" spans="1:18" ht="27.6" x14ac:dyDescent="0.3">
      <c r="A15" s="16">
        <v>1005040</v>
      </c>
      <c r="B15" s="29" t="s">
        <v>242</v>
      </c>
      <c r="C15" s="11">
        <v>2013</v>
      </c>
      <c r="D15" s="18" t="s">
        <v>123</v>
      </c>
      <c r="E15" s="18" t="s">
        <v>125</v>
      </c>
      <c r="F15" s="18" t="s">
        <v>108</v>
      </c>
      <c r="G15" s="18">
        <v>82935</v>
      </c>
      <c r="H15" s="30" t="s">
        <v>126</v>
      </c>
      <c r="I15" s="18" t="s">
        <v>47</v>
      </c>
      <c r="J15" s="18"/>
      <c r="K15" s="18"/>
      <c r="L15" s="18"/>
      <c r="M15" s="18" t="s">
        <v>201</v>
      </c>
      <c r="N15" s="22">
        <v>189439</v>
      </c>
      <c r="O15" s="18" t="s">
        <v>40</v>
      </c>
      <c r="P15" s="18">
        <v>0</v>
      </c>
      <c r="Q15" s="18">
        <v>0</v>
      </c>
      <c r="R15" s="18" t="s">
        <v>35</v>
      </c>
    </row>
    <row r="16" spans="1:18" ht="27.6" x14ac:dyDescent="0.3">
      <c r="A16" s="16">
        <v>1005040</v>
      </c>
      <c r="B16" s="29" t="s">
        <v>242</v>
      </c>
      <c r="C16" s="11">
        <v>2013</v>
      </c>
      <c r="D16" s="18" t="s">
        <v>123</v>
      </c>
      <c r="E16" s="18" t="s">
        <v>125</v>
      </c>
      <c r="F16" s="18" t="s">
        <v>108</v>
      </c>
      <c r="G16" s="18">
        <v>82935</v>
      </c>
      <c r="H16" s="30" t="s">
        <v>126</v>
      </c>
      <c r="I16" s="18" t="s">
        <v>47</v>
      </c>
      <c r="J16" s="18"/>
      <c r="K16" s="18"/>
      <c r="L16" s="18"/>
      <c r="M16" s="18" t="s">
        <v>202</v>
      </c>
      <c r="N16" s="22">
        <v>173438</v>
      </c>
      <c r="O16" s="18" t="s">
        <v>42</v>
      </c>
      <c r="P16" s="18">
        <v>0</v>
      </c>
      <c r="Q16" s="18">
        <v>0</v>
      </c>
      <c r="R16" s="18" t="s">
        <v>35</v>
      </c>
    </row>
    <row r="17" spans="1:18" ht="27.6" x14ac:dyDescent="0.3">
      <c r="A17" s="16">
        <v>1005040</v>
      </c>
      <c r="B17" s="29" t="s">
        <v>242</v>
      </c>
      <c r="C17" s="11">
        <v>2012</v>
      </c>
      <c r="D17" s="18" t="s">
        <v>123</v>
      </c>
      <c r="E17" s="18" t="s">
        <v>125</v>
      </c>
      <c r="F17" s="18" t="s">
        <v>108</v>
      </c>
      <c r="G17" s="18">
        <v>82935</v>
      </c>
      <c r="H17" s="30" t="s">
        <v>126</v>
      </c>
      <c r="I17" s="18" t="s">
        <v>48</v>
      </c>
      <c r="J17" s="19">
        <f>N18+N19</f>
        <v>357067</v>
      </c>
      <c r="K17" s="18">
        <v>2</v>
      </c>
      <c r="L17" s="18"/>
      <c r="M17" s="18"/>
      <c r="N17" s="18"/>
      <c r="O17" s="18"/>
      <c r="P17" s="18"/>
      <c r="Q17" s="18"/>
      <c r="R17" s="18"/>
    </row>
    <row r="18" spans="1:18" ht="27.6" x14ac:dyDescent="0.3">
      <c r="A18" s="16">
        <v>1005040</v>
      </c>
      <c r="B18" s="29" t="s">
        <v>242</v>
      </c>
      <c r="C18" s="11">
        <v>2012</v>
      </c>
      <c r="D18" s="18" t="s">
        <v>123</v>
      </c>
      <c r="E18" s="18" t="s">
        <v>125</v>
      </c>
      <c r="F18" s="18" t="s">
        <v>108</v>
      </c>
      <c r="G18" s="18">
        <v>82935</v>
      </c>
      <c r="H18" s="30" t="s">
        <v>126</v>
      </c>
      <c r="I18" s="18" t="s">
        <v>47</v>
      </c>
      <c r="J18" s="18"/>
      <c r="K18" s="18"/>
      <c r="L18" s="18"/>
      <c r="M18" s="18" t="s">
        <v>201</v>
      </c>
      <c r="N18" s="33">
        <v>192073</v>
      </c>
      <c r="O18" s="18" t="s">
        <v>40</v>
      </c>
      <c r="P18" s="18">
        <v>0</v>
      </c>
      <c r="Q18" s="18">
        <v>24</v>
      </c>
      <c r="R18" s="18" t="s">
        <v>35</v>
      </c>
    </row>
    <row r="19" spans="1:18" ht="27.6" x14ac:dyDescent="0.3">
      <c r="A19" s="16">
        <v>1005040</v>
      </c>
      <c r="B19" s="29" t="s">
        <v>242</v>
      </c>
      <c r="C19" s="11">
        <v>2012</v>
      </c>
      <c r="D19" s="18" t="s">
        <v>123</v>
      </c>
      <c r="E19" s="18" t="s">
        <v>125</v>
      </c>
      <c r="F19" s="18" t="s">
        <v>108</v>
      </c>
      <c r="G19" s="18">
        <v>82935</v>
      </c>
      <c r="H19" s="30" t="s">
        <v>126</v>
      </c>
      <c r="I19" s="18" t="s">
        <v>47</v>
      </c>
      <c r="J19" s="18"/>
      <c r="K19" s="18"/>
      <c r="L19" s="18"/>
      <c r="M19" s="18" t="s">
        <v>202</v>
      </c>
      <c r="N19" s="33">
        <v>164994</v>
      </c>
      <c r="O19" s="18" t="s">
        <v>40</v>
      </c>
      <c r="P19" s="18">
        <v>0</v>
      </c>
      <c r="Q19" s="18">
        <v>16</v>
      </c>
      <c r="R19" s="18" t="s">
        <v>35</v>
      </c>
    </row>
    <row r="20" spans="1:18" ht="27.6" x14ac:dyDescent="0.3">
      <c r="A20" s="16">
        <v>1005040</v>
      </c>
      <c r="B20" s="29" t="s">
        <v>242</v>
      </c>
      <c r="C20" s="11">
        <v>2011</v>
      </c>
      <c r="D20" s="24" t="s">
        <v>123</v>
      </c>
      <c r="E20" s="24" t="s">
        <v>125</v>
      </c>
      <c r="F20" s="24" t="s">
        <v>108</v>
      </c>
      <c r="G20" s="24">
        <v>82935</v>
      </c>
      <c r="H20" s="34" t="s">
        <v>126</v>
      </c>
      <c r="I20" s="24" t="s">
        <v>48</v>
      </c>
      <c r="J20" s="25">
        <f>N21+N22</f>
        <v>365605.4</v>
      </c>
      <c r="K20" s="24">
        <v>2</v>
      </c>
      <c r="L20" s="24"/>
      <c r="M20" s="24"/>
      <c r="N20" s="24"/>
      <c r="O20" s="24"/>
      <c r="P20" s="24"/>
      <c r="Q20" s="24"/>
      <c r="R20" s="24"/>
    </row>
    <row r="21" spans="1:18" ht="27.6" x14ac:dyDescent="0.3">
      <c r="A21" s="16">
        <v>1005040</v>
      </c>
      <c r="B21" s="29" t="s">
        <v>242</v>
      </c>
      <c r="C21" s="11">
        <v>2011</v>
      </c>
      <c r="D21" s="24" t="s">
        <v>123</v>
      </c>
      <c r="E21" s="24" t="s">
        <v>125</v>
      </c>
      <c r="F21" s="24" t="s">
        <v>108</v>
      </c>
      <c r="G21" s="24">
        <v>82935</v>
      </c>
      <c r="H21" s="34" t="s">
        <v>126</v>
      </c>
      <c r="I21" s="24" t="s">
        <v>47</v>
      </c>
      <c r="J21" s="24"/>
      <c r="K21" s="24"/>
      <c r="L21" s="24"/>
      <c r="M21" s="24" t="s">
        <v>201</v>
      </c>
      <c r="N21" s="35">
        <v>188200</v>
      </c>
      <c r="O21" s="24" t="s">
        <v>40</v>
      </c>
      <c r="P21" s="24">
        <v>0</v>
      </c>
      <c r="Q21" s="24">
        <v>35</v>
      </c>
      <c r="R21" s="24" t="s">
        <v>35</v>
      </c>
    </row>
    <row r="22" spans="1:18" ht="27.6" x14ac:dyDescent="0.3">
      <c r="A22" s="16">
        <v>1005040</v>
      </c>
      <c r="B22" s="29" t="s">
        <v>242</v>
      </c>
      <c r="C22" s="11">
        <v>2011</v>
      </c>
      <c r="D22" s="24" t="s">
        <v>123</v>
      </c>
      <c r="E22" s="24" t="s">
        <v>125</v>
      </c>
      <c r="F22" s="24" t="s">
        <v>108</v>
      </c>
      <c r="G22" s="24">
        <v>82935</v>
      </c>
      <c r="H22" s="34" t="s">
        <v>126</v>
      </c>
      <c r="I22" s="24" t="s">
        <v>47</v>
      </c>
      <c r="J22" s="24"/>
      <c r="K22" s="24"/>
      <c r="L22" s="24"/>
      <c r="M22" s="24" t="s">
        <v>202</v>
      </c>
      <c r="N22" s="35">
        <v>177405.4</v>
      </c>
      <c r="O22" s="24" t="s">
        <v>40</v>
      </c>
      <c r="P22" s="24">
        <v>0</v>
      </c>
      <c r="Q22" s="24">
        <v>19</v>
      </c>
      <c r="R22" s="24" t="s">
        <v>35</v>
      </c>
    </row>
    <row r="23" spans="1:18" ht="27.6" x14ac:dyDescent="0.3">
      <c r="A23" s="16">
        <v>1005040</v>
      </c>
      <c r="B23" s="29" t="s">
        <v>242</v>
      </c>
      <c r="C23" s="11">
        <v>2010</v>
      </c>
      <c r="D23" s="11" t="s">
        <v>123</v>
      </c>
      <c r="E23" s="11" t="s">
        <v>116</v>
      </c>
      <c r="F23" s="11" t="s">
        <v>108</v>
      </c>
      <c r="G23" s="11" t="s">
        <v>117</v>
      </c>
      <c r="H23" s="11" t="s">
        <v>206</v>
      </c>
      <c r="I23" s="24" t="s">
        <v>48</v>
      </c>
      <c r="J23" s="27">
        <v>359304</v>
      </c>
      <c r="K23" s="11">
        <v>2</v>
      </c>
      <c r="L23" s="11"/>
      <c r="M23" s="11"/>
      <c r="N23" s="20"/>
      <c r="O23" s="11"/>
      <c r="P23" s="11"/>
      <c r="Q23" s="11"/>
      <c r="R23" s="11"/>
    </row>
    <row r="24" spans="1:18" ht="27.6" x14ac:dyDescent="0.3">
      <c r="A24" s="16">
        <v>1005040</v>
      </c>
      <c r="B24" s="29" t="s">
        <v>242</v>
      </c>
      <c r="C24" s="11">
        <v>2010</v>
      </c>
      <c r="D24" s="11" t="s">
        <v>123</v>
      </c>
      <c r="E24" s="11" t="s">
        <v>116</v>
      </c>
      <c r="F24" s="11" t="s">
        <v>108</v>
      </c>
      <c r="G24" s="11" t="s">
        <v>117</v>
      </c>
      <c r="H24" s="11" t="s">
        <v>206</v>
      </c>
      <c r="I24" s="24" t="s">
        <v>47</v>
      </c>
      <c r="J24" s="36"/>
      <c r="K24" s="11"/>
      <c r="L24" s="11"/>
      <c r="M24" s="24" t="s">
        <v>201</v>
      </c>
      <c r="N24" s="33">
        <v>187752.8</v>
      </c>
      <c r="O24" s="11" t="s">
        <v>40</v>
      </c>
      <c r="P24" s="11">
        <v>2</v>
      </c>
      <c r="Q24" s="11">
        <v>19</v>
      </c>
      <c r="R24" s="11" t="s">
        <v>35</v>
      </c>
    </row>
    <row r="25" spans="1:18" ht="27.6" x14ac:dyDescent="0.3">
      <c r="A25" s="16">
        <v>1005040</v>
      </c>
      <c r="B25" s="29" t="s">
        <v>242</v>
      </c>
      <c r="C25" s="11">
        <v>2010</v>
      </c>
      <c r="D25" s="11" t="s">
        <v>123</v>
      </c>
      <c r="E25" s="11" t="s">
        <v>116</v>
      </c>
      <c r="F25" s="11" t="s">
        <v>108</v>
      </c>
      <c r="G25" s="11" t="s">
        <v>117</v>
      </c>
      <c r="H25" s="11" t="s">
        <v>206</v>
      </c>
      <c r="I25" s="24" t="s">
        <v>47</v>
      </c>
      <c r="J25" s="36"/>
      <c r="K25" s="11"/>
      <c r="L25" s="11"/>
      <c r="M25" s="24" t="s">
        <v>202</v>
      </c>
      <c r="N25" s="33">
        <v>172049.9</v>
      </c>
      <c r="O25" s="11" t="s">
        <v>40</v>
      </c>
      <c r="P25" s="11">
        <v>2</v>
      </c>
      <c r="Q25" s="11">
        <v>9</v>
      </c>
      <c r="R25" s="11" t="s">
        <v>35</v>
      </c>
    </row>
    <row r="26" spans="1:18" s="43" customFormat="1" ht="27.6" x14ac:dyDescent="0.3">
      <c r="A26" s="18">
        <v>1005621</v>
      </c>
      <c r="B26" s="45" t="s">
        <v>122</v>
      </c>
      <c r="C26" s="18">
        <v>2015</v>
      </c>
      <c r="D26" s="45" t="s">
        <v>253</v>
      </c>
      <c r="E26" s="45" t="s">
        <v>116</v>
      </c>
      <c r="F26" s="45" t="s">
        <v>108</v>
      </c>
      <c r="G26" s="45" t="s">
        <v>117</v>
      </c>
      <c r="H26" s="45" t="s">
        <v>207</v>
      </c>
      <c r="I26" s="18" t="s">
        <v>48</v>
      </c>
      <c r="J26" s="19">
        <v>423855.4</v>
      </c>
      <c r="K26" s="18">
        <v>1</v>
      </c>
      <c r="L26" s="18"/>
      <c r="M26" s="18"/>
      <c r="N26" s="22"/>
      <c r="O26" s="18"/>
      <c r="P26" s="18"/>
      <c r="Q26" s="18"/>
      <c r="R26" s="18"/>
    </row>
    <row r="27" spans="1:18" s="43" customFormat="1" ht="27.6" x14ac:dyDescent="0.3">
      <c r="A27" s="18">
        <v>1005621</v>
      </c>
      <c r="B27" s="45" t="s">
        <v>122</v>
      </c>
      <c r="C27" s="18">
        <v>2015</v>
      </c>
      <c r="D27" s="45" t="s">
        <v>253</v>
      </c>
      <c r="E27" s="45" t="s">
        <v>116</v>
      </c>
      <c r="F27" s="45" t="s">
        <v>108</v>
      </c>
      <c r="G27" s="45" t="s">
        <v>117</v>
      </c>
      <c r="H27" s="45" t="s">
        <v>207</v>
      </c>
      <c r="I27" s="18" t="s">
        <v>47</v>
      </c>
      <c r="J27" s="19"/>
      <c r="K27" s="18"/>
      <c r="L27" s="18" t="s">
        <v>146</v>
      </c>
      <c r="M27" s="18"/>
      <c r="N27" s="33">
        <v>307393</v>
      </c>
      <c r="O27" s="18" t="s">
        <v>124</v>
      </c>
      <c r="P27" s="18" t="s">
        <v>35</v>
      </c>
      <c r="Q27" s="18" t="s">
        <v>35</v>
      </c>
      <c r="R27" s="18" t="s">
        <v>35</v>
      </c>
    </row>
    <row r="28" spans="1:18" s="43" customFormat="1" ht="27.6" x14ac:dyDescent="0.3">
      <c r="A28" s="18">
        <v>1005621</v>
      </c>
      <c r="B28" s="45" t="s">
        <v>122</v>
      </c>
      <c r="C28" s="18">
        <v>2015</v>
      </c>
      <c r="D28" s="45" t="s">
        <v>253</v>
      </c>
      <c r="E28" s="45" t="s">
        <v>116</v>
      </c>
      <c r="F28" s="45" t="s">
        <v>108</v>
      </c>
      <c r="G28" s="45" t="s">
        <v>117</v>
      </c>
      <c r="H28" s="45" t="s">
        <v>207</v>
      </c>
      <c r="I28" s="18" t="s">
        <v>47</v>
      </c>
      <c r="J28" s="19"/>
      <c r="K28" s="18"/>
      <c r="L28" s="18"/>
      <c r="M28" s="18" t="s">
        <v>147</v>
      </c>
      <c r="N28" s="22">
        <v>116462.39999999999</v>
      </c>
      <c r="O28" s="18" t="s">
        <v>40</v>
      </c>
      <c r="P28" s="18">
        <v>0</v>
      </c>
      <c r="Q28" s="18">
        <v>0</v>
      </c>
      <c r="R28" s="18" t="s">
        <v>35</v>
      </c>
    </row>
    <row r="29" spans="1:18" ht="27.6" x14ac:dyDescent="0.3">
      <c r="A29" s="16">
        <v>1005621</v>
      </c>
      <c r="B29" s="37" t="s">
        <v>122</v>
      </c>
      <c r="C29" s="16">
        <v>2014</v>
      </c>
      <c r="D29" s="37" t="s">
        <v>253</v>
      </c>
      <c r="E29" s="37" t="s">
        <v>116</v>
      </c>
      <c r="F29" s="37" t="s">
        <v>108</v>
      </c>
      <c r="G29" s="37" t="s">
        <v>117</v>
      </c>
      <c r="H29" s="37" t="s">
        <v>207</v>
      </c>
      <c r="I29" s="18" t="s">
        <v>48</v>
      </c>
      <c r="J29" s="19">
        <v>396386</v>
      </c>
      <c r="K29" s="16">
        <v>1</v>
      </c>
      <c r="L29" s="16"/>
      <c r="M29" s="16"/>
      <c r="N29" s="20"/>
      <c r="O29" s="16"/>
      <c r="P29" s="16"/>
      <c r="Q29" s="16"/>
      <c r="R29" s="16"/>
    </row>
    <row r="30" spans="1:18" ht="27.6" x14ac:dyDescent="0.3">
      <c r="A30" s="16">
        <v>1005621</v>
      </c>
      <c r="B30" s="37" t="s">
        <v>122</v>
      </c>
      <c r="C30" s="16">
        <v>2014</v>
      </c>
      <c r="D30" s="37" t="s">
        <v>253</v>
      </c>
      <c r="E30" s="37" t="s">
        <v>116</v>
      </c>
      <c r="F30" s="37" t="s">
        <v>108</v>
      </c>
      <c r="G30" s="37" t="s">
        <v>117</v>
      </c>
      <c r="H30" s="37" t="s">
        <v>207</v>
      </c>
      <c r="I30" s="18" t="s">
        <v>47</v>
      </c>
      <c r="J30" s="19"/>
      <c r="K30" s="16"/>
      <c r="L30" s="16" t="s">
        <v>146</v>
      </c>
      <c r="M30" s="16"/>
      <c r="N30" s="33">
        <v>275586</v>
      </c>
      <c r="O30" s="16" t="s">
        <v>124</v>
      </c>
      <c r="P30" s="16" t="s">
        <v>35</v>
      </c>
      <c r="Q30" s="16" t="s">
        <v>35</v>
      </c>
      <c r="R30" s="16" t="s">
        <v>35</v>
      </c>
    </row>
    <row r="31" spans="1:18" ht="27.6" x14ac:dyDescent="0.3">
      <c r="A31" s="16">
        <v>1005621</v>
      </c>
      <c r="B31" s="37" t="s">
        <v>122</v>
      </c>
      <c r="C31" s="16">
        <v>2014</v>
      </c>
      <c r="D31" s="37" t="s">
        <v>253</v>
      </c>
      <c r="E31" s="37" t="s">
        <v>116</v>
      </c>
      <c r="F31" s="37" t="s">
        <v>108</v>
      </c>
      <c r="G31" s="37" t="s">
        <v>117</v>
      </c>
      <c r="H31" s="37" t="s">
        <v>207</v>
      </c>
      <c r="I31" s="18" t="s">
        <v>47</v>
      </c>
      <c r="J31" s="19"/>
      <c r="K31" s="16"/>
      <c r="L31" s="16"/>
      <c r="M31" s="16" t="s">
        <v>147</v>
      </c>
      <c r="N31" s="22">
        <v>120800</v>
      </c>
      <c r="O31" s="16" t="s">
        <v>40</v>
      </c>
      <c r="P31" s="16">
        <v>0</v>
      </c>
      <c r="Q31" s="16">
        <v>0</v>
      </c>
      <c r="R31" s="16" t="s">
        <v>35</v>
      </c>
    </row>
    <row r="32" spans="1:18" ht="27.6" x14ac:dyDescent="0.3">
      <c r="A32" s="16">
        <v>1005621</v>
      </c>
      <c r="B32" s="37" t="s">
        <v>122</v>
      </c>
      <c r="C32" s="11">
        <v>2013</v>
      </c>
      <c r="D32" s="37" t="s">
        <v>253</v>
      </c>
      <c r="E32" s="37" t="s">
        <v>116</v>
      </c>
      <c r="F32" s="37" t="s">
        <v>108</v>
      </c>
      <c r="G32" s="37" t="s">
        <v>117</v>
      </c>
      <c r="H32" s="37" t="s">
        <v>207</v>
      </c>
      <c r="I32" s="18" t="s">
        <v>48</v>
      </c>
      <c r="J32" s="19">
        <v>394578</v>
      </c>
      <c r="K32" s="16">
        <v>2</v>
      </c>
      <c r="L32" s="16"/>
      <c r="M32" s="16"/>
      <c r="N32" s="20"/>
      <c r="O32" s="16"/>
      <c r="P32" s="16"/>
      <c r="Q32" s="16"/>
      <c r="R32" s="16"/>
    </row>
    <row r="33" spans="1:18" ht="27.6" x14ac:dyDescent="0.3">
      <c r="A33" s="16">
        <v>1005621</v>
      </c>
      <c r="B33" s="37" t="s">
        <v>122</v>
      </c>
      <c r="C33" s="11">
        <v>2013</v>
      </c>
      <c r="D33" s="37" t="s">
        <v>253</v>
      </c>
      <c r="E33" s="37" t="s">
        <v>116</v>
      </c>
      <c r="F33" s="37" t="s">
        <v>108</v>
      </c>
      <c r="G33" s="37" t="s">
        <v>117</v>
      </c>
      <c r="H33" s="37" t="s">
        <v>207</v>
      </c>
      <c r="I33" s="18" t="s">
        <v>47</v>
      </c>
      <c r="J33" s="19"/>
      <c r="K33" s="16"/>
      <c r="L33" s="16" t="s">
        <v>146</v>
      </c>
      <c r="M33" s="16"/>
      <c r="N33" s="33">
        <v>280054</v>
      </c>
      <c r="O33" s="16" t="s">
        <v>124</v>
      </c>
      <c r="P33" s="16" t="s">
        <v>35</v>
      </c>
      <c r="Q33" s="16" t="s">
        <v>35</v>
      </c>
      <c r="R33" s="16" t="s">
        <v>35</v>
      </c>
    </row>
    <row r="34" spans="1:18" ht="27.6" x14ac:dyDescent="0.3">
      <c r="A34" s="16">
        <v>1005621</v>
      </c>
      <c r="B34" s="37" t="s">
        <v>122</v>
      </c>
      <c r="C34" s="11">
        <v>2013</v>
      </c>
      <c r="D34" s="37" t="s">
        <v>253</v>
      </c>
      <c r="E34" s="37" t="s">
        <v>116</v>
      </c>
      <c r="F34" s="37" t="s">
        <v>108</v>
      </c>
      <c r="G34" s="37" t="s">
        <v>117</v>
      </c>
      <c r="H34" s="37" t="s">
        <v>207</v>
      </c>
      <c r="I34" s="18" t="s">
        <v>47</v>
      </c>
      <c r="J34" s="19"/>
      <c r="K34" s="16"/>
      <c r="L34" s="16"/>
      <c r="M34" s="16" t="s">
        <v>147</v>
      </c>
      <c r="N34" s="22">
        <v>114524</v>
      </c>
      <c r="O34" s="16" t="s">
        <v>40</v>
      </c>
      <c r="P34" s="16">
        <v>0</v>
      </c>
      <c r="Q34" s="16">
        <v>0</v>
      </c>
      <c r="R34" s="16" t="s">
        <v>35</v>
      </c>
    </row>
    <row r="35" spans="1:18" ht="27.6" x14ac:dyDescent="0.3">
      <c r="A35" s="16">
        <v>1005621</v>
      </c>
      <c r="B35" s="37" t="s">
        <v>122</v>
      </c>
      <c r="C35" s="11">
        <v>2012</v>
      </c>
      <c r="D35" s="37" t="s">
        <v>253</v>
      </c>
      <c r="E35" s="37" t="s">
        <v>116</v>
      </c>
      <c r="F35" s="37" t="s">
        <v>108</v>
      </c>
      <c r="G35" s="37" t="s">
        <v>117</v>
      </c>
      <c r="H35" s="37" t="s">
        <v>207</v>
      </c>
      <c r="I35" s="18" t="s">
        <v>48</v>
      </c>
      <c r="J35" s="19">
        <f>N36+N37</f>
        <v>407911.8</v>
      </c>
      <c r="K35" s="16">
        <v>2</v>
      </c>
      <c r="L35" s="16"/>
      <c r="M35" s="16"/>
      <c r="N35" s="20"/>
      <c r="O35" s="16"/>
      <c r="P35" s="16"/>
      <c r="Q35" s="16"/>
      <c r="R35" s="16"/>
    </row>
    <row r="36" spans="1:18" ht="27.6" x14ac:dyDescent="0.3">
      <c r="A36" s="16">
        <v>1005621</v>
      </c>
      <c r="B36" s="37" t="s">
        <v>122</v>
      </c>
      <c r="C36" s="11">
        <v>2012</v>
      </c>
      <c r="D36" s="37" t="s">
        <v>253</v>
      </c>
      <c r="E36" s="37" t="s">
        <v>116</v>
      </c>
      <c r="F36" s="37" t="s">
        <v>108</v>
      </c>
      <c r="G36" s="37" t="s">
        <v>117</v>
      </c>
      <c r="H36" s="37" t="s">
        <v>207</v>
      </c>
      <c r="I36" s="18" t="s">
        <v>47</v>
      </c>
      <c r="J36" s="19"/>
      <c r="K36" s="16"/>
      <c r="L36" s="16" t="s">
        <v>204</v>
      </c>
      <c r="M36" s="16"/>
      <c r="N36" s="33">
        <v>291818</v>
      </c>
      <c r="O36" s="16" t="s">
        <v>124</v>
      </c>
      <c r="P36" s="16" t="s">
        <v>35</v>
      </c>
      <c r="Q36" s="16" t="s">
        <v>35</v>
      </c>
      <c r="R36" s="16" t="s">
        <v>35</v>
      </c>
    </row>
    <row r="37" spans="1:18" ht="27.6" x14ac:dyDescent="0.3">
      <c r="A37" s="16">
        <v>1005621</v>
      </c>
      <c r="B37" s="37" t="s">
        <v>122</v>
      </c>
      <c r="C37" s="11">
        <v>2012</v>
      </c>
      <c r="D37" s="37" t="s">
        <v>253</v>
      </c>
      <c r="E37" s="37" t="s">
        <v>116</v>
      </c>
      <c r="F37" s="37" t="s">
        <v>108</v>
      </c>
      <c r="G37" s="37" t="s">
        <v>117</v>
      </c>
      <c r="H37" s="37" t="s">
        <v>207</v>
      </c>
      <c r="I37" s="18" t="s">
        <v>47</v>
      </c>
      <c r="J37" s="19"/>
      <c r="K37" s="16"/>
      <c r="L37" s="16"/>
      <c r="M37" s="16" t="s">
        <v>203</v>
      </c>
      <c r="N37" s="33">
        <v>116093.8</v>
      </c>
      <c r="O37" s="16" t="s">
        <v>40</v>
      </c>
      <c r="P37" s="16">
        <v>0</v>
      </c>
      <c r="Q37" s="16">
        <v>0</v>
      </c>
      <c r="R37" s="16" t="s">
        <v>35</v>
      </c>
    </row>
    <row r="38" spans="1:18" ht="27.6" x14ac:dyDescent="0.3">
      <c r="A38" s="16">
        <v>1005621</v>
      </c>
      <c r="B38" s="38" t="s">
        <v>122</v>
      </c>
      <c r="C38" s="11">
        <v>2011</v>
      </c>
      <c r="D38" s="37" t="s">
        <v>253</v>
      </c>
      <c r="E38" s="38" t="s">
        <v>116</v>
      </c>
      <c r="F38" s="38" t="s">
        <v>108</v>
      </c>
      <c r="G38" s="38" t="s">
        <v>117</v>
      </c>
      <c r="H38" s="37" t="s">
        <v>207</v>
      </c>
      <c r="I38" s="24" t="s">
        <v>48</v>
      </c>
      <c r="J38" s="25">
        <f>N39+N40</f>
        <v>388768.5</v>
      </c>
      <c r="K38" s="11">
        <v>2</v>
      </c>
      <c r="L38" s="11"/>
      <c r="M38" s="11"/>
      <c r="N38" s="20"/>
      <c r="O38" s="11"/>
      <c r="P38" s="11"/>
      <c r="Q38" s="11"/>
      <c r="R38" s="11"/>
    </row>
    <row r="39" spans="1:18" ht="27.6" x14ac:dyDescent="0.3">
      <c r="A39" s="16">
        <v>1005621</v>
      </c>
      <c r="B39" s="38" t="s">
        <v>122</v>
      </c>
      <c r="C39" s="11">
        <v>2011</v>
      </c>
      <c r="D39" s="37" t="s">
        <v>253</v>
      </c>
      <c r="E39" s="38" t="s">
        <v>116</v>
      </c>
      <c r="F39" s="38" t="s">
        <v>108</v>
      </c>
      <c r="G39" s="38" t="s">
        <v>117</v>
      </c>
      <c r="H39" s="37" t="s">
        <v>207</v>
      </c>
      <c r="I39" s="24" t="s">
        <v>47</v>
      </c>
      <c r="J39" s="25"/>
      <c r="K39" s="11"/>
      <c r="L39" s="11"/>
      <c r="M39" s="11" t="s">
        <v>203</v>
      </c>
      <c r="N39" s="33">
        <v>113471.5</v>
      </c>
      <c r="O39" s="11" t="s">
        <v>40</v>
      </c>
      <c r="P39" s="11">
        <v>0</v>
      </c>
      <c r="Q39" s="11">
        <v>0</v>
      </c>
      <c r="R39" s="11" t="s">
        <v>35</v>
      </c>
    </row>
    <row r="40" spans="1:18" ht="27.6" x14ac:dyDescent="0.3">
      <c r="A40" s="16">
        <v>1005621</v>
      </c>
      <c r="B40" s="38" t="s">
        <v>122</v>
      </c>
      <c r="C40" s="11">
        <v>2011</v>
      </c>
      <c r="D40" s="37" t="s">
        <v>253</v>
      </c>
      <c r="E40" s="38" t="s">
        <v>116</v>
      </c>
      <c r="F40" s="38" t="s">
        <v>108</v>
      </c>
      <c r="G40" s="38" t="s">
        <v>117</v>
      </c>
      <c r="H40" s="37" t="s">
        <v>207</v>
      </c>
      <c r="I40" s="24" t="s">
        <v>47</v>
      </c>
      <c r="J40" s="25"/>
      <c r="K40" s="11"/>
      <c r="L40" s="16" t="s">
        <v>146</v>
      </c>
      <c r="M40" s="11"/>
      <c r="N40" s="33">
        <v>275297</v>
      </c>
      <c r="O40" s="11" t="s">
        <v>124</v>
      </c>
      <c r="P40" s="11">
        <v>0</v>
      </c>
      <c r="Q40" s="11">
        <v>0</v>
      </c>
      <c r="R40" s="11" t="s">
        <v>35</v>
      </c>
    </row>
    <row r="41" spans="1:18" ht="27.6" x14ac:dyDescent="0.3">
      <c r="A41" s="16">
        <v>1005621</v>
      </c>
      <c r="B41" s="38" t="s">
        <v>122</v>
      </c>
      <c r="C41" s="11">
        <v>2010</v>
      </c>
      <c r="D41" s="37" t="s">
        <v>253</v>
      </c>
      <c r="E41" s="38" t="s">
        <v>116</v>
      </c>
      <c r="F41" s="38" t="s">
        <v>108</v>
      </c>
      <c r="G41" s="38" t="s">
        <v>117</v>
      </c>
      <c r="H41" s="37" t="s">
        <v>207</v>
      </c>
      <c r="I41" s="24" t="s">
        <v>48</v>
      </c>
      <c r="J41" s="27">
        <f>N42+N43</f>
        <v>278623.82</v>
      </c>
      <c r="K41" s="11">
        <v>2</v>
      </c>
      <c r="L41" s="11"/>
      <c r="M41" s="11"/>
      <c r="N41" s="20"/>
      <c r="O41" s="11"/>
      <c r="P41" s="11"/>
      <c r="Q41" s="11"/>
      <c r="R41" s="11"/>
    </row>
    <row r="42" spans="1:18" ht="27.6" x14ac:dyDescent="0.3">
      <c r="A42" s="16">
        <v>1005621</v>
      </c>
      <c r="B42" s="38" t="s">
        <v>122</v>
      </c>
      <c r="C42" s="11">
        <v>2010</v>
      </c>
      <c r="D42" s="37" t="s">
        <v>253</v>
      </c>
      <c r="E42" s="38" t="s">
        <v>116</v>
      </c>
      <c r="F42" s="38" t="s">
        <v>108</v>
      </c>
      <c r="G42" s="38" t="s">
        <v>117</v>
      </c>
      <c r="H42" s="38" t="s">
        <v>207</v>
      </c>
      <c r="I42" s="24" t="s">
        <v>47</v>
      </c>
      <c r="J42" s="25"/>
      <c r="K42" s="11"/>
      <c r="L42" s="11"/>
      <c r="M42" s="24" t="s">
        <v>147</v>
      </c>
      <c r="N42" s="39">
        <v>112119.4</v>
      </c>
      <c r="O42" s="11" t="s">
        <v>40</v>
      </c>
      <c r="P42" s="11">
        <v>0</v>
      </c>
      <c r="Q42" s="11">
        <v>0</v>
      </c>
      <c r="R42" s="11" t="s">
        <v>35</v>
      </c>
    </row>
    <row r="43" spans="1:18" ht="27.6" x14ac:dyDescent="0.3">
      <c r="A43" s="16">
        <v>1005621</v>
      </c>
      <c r="B43" s="38" t="s">
        <v>122</v>
      </c>
      <c r="C43" s="11">
        <v>2010</v>
      </c>
      <c r="D43" s="37" t="s">
        <v>253</v>
      </c>
      <c r="E43" s="38" t="s">
        <v>116</v>
      </c>
      <c r="F43" s="38" t="s">
        <v>108</v>
      </c>
      <c r="G43" s="38" t="s">
        <v>117</v>
      </c>
      <c r="H43" s="38" t="s">
        <v>207</v>
      </c>
      <c r="I43" s="24" t="s">
        <v>47</v>
      </c>
      <c r="J43" s="25"/>
      <c r="K43" s="11"/>
      <c r="L43" s="11"/>
      <c r="M43" s="24" t="s">
        <v>146</v>
      </c>
      <c r="N43" s="33">
        <v>166504.42000000001</v>
      </c>
      <c r="O43" s="11" t="s">
        <v>40</v>
      </c>
      <c r="P43" s="11">
        <v>0</v>
      </c>
      <c r="Q43" s="11">
        <v>0</v>
      </c>
      <c r="R43" s="11" t="s">
        <v>35</v>
      </c>
    </row>
    <row r="44" spans="1:18" s="43" customFormat="1" ht="27.6" x14ac:dyDescent="0.3">
      <c r="A44" s="18">
        <v>1006324</v>
      </c>
      <c r="B44" s="29" t="s">
        <v>243</v>
      </c>
      <c r="C44" s="18">
        <v>2015</v>
      </c>
      <c r="D44" s="18" t="s">
        <v>252</v>
      </c>
      <c r="E44" s="18" t="s">
        <v>116</v>
      </c>
      <c r="F44" s="18" t="s">
        <v>108</v>
      </c>
      <c r="G44" s="18" t="s">
        <v>117</v>
      </c>
      <c r="H44" s="18" t="s">
        <v>119</v>
      </c>
      <c r="I44" s="18" t="s">
        <v>48</v>
      </c>
      <c r="J44" s="19">
        <v>306023.09999999998</v>
      </c>
      <c r="K44" s="18">
        <v>3</v>
      </c>
      <c r="L44" s="18"/>
      <c r="M44" s="18"/>
      <c r="N44" s="22"/>
      <c r="O44" s="18"/>
      <c r="P44" s="18"/>
      <c r="Q44" s="18"/>
      <c r="R44" s="18"/>
    </row>
    <row r="45" spans="1:18" s="43" customFormat="1" ht="27.6" x14ac:dyDescent="0.3">
      <c r="A45" s="18">
        <v>1006324</v>
      </c>
      <c r="B45" s="29" t="s">
        <v>243</v>
      </c>
      <c r="C45" s="18">
        <v>2015</v>
      </c>
      <c r="D45" s="18" t="s">
        <v>252</v>
      </c>
      <c r="E45" s="18" t="s">
        <v>116</v>
      </c>
      <c r="F45" s="18" t="s">
        <v>108</v>
      </c>
      <c r="G45" s="18" t="s">
        <v>117</v>
      </c>
      <c r="H45" s="18" t="s">
        <v>119</v>
      </c>
      <c r="I45" s="18" t="s">
        <v>47</v>
      </c>
      <c r="J45" s="19"/>
      <c r="K45" s="18"/>
      <c r="L45" s="18"/>
      <c r="M45" s="18" t="s">
        <v>44</v>
      </c>
      <c r="N45" s="22">
        <v>34645</v>
      </c>
      <c r="O45" s="18" t="s">
        <v>39</v>
      </c>
      <c r="P45" s="18" t="s">
        <v>35</v>
      </c>
      <c r="Q45" s="18" t="s">
        <v>35</v>
      </c>
      <c r="R45" s="18">
        <v>0</v>
      </c>
    </row>
    <row r="46" spans="1:18" s="43" customFormat="1" ht="27.6" x14ac:dyDescent="0.3">
      <c r="A46" s="18">
        <v>1006324</v>
      </c>
      <c r="B46" s="29" t="s">
        <v>243</v>
      </c>
      <c r="C46" s="18">
        <v>2015</v>
      </c>
      <c r="D46" s="18" t="s">
        <v>252</v>
      </c>
      <c r="E46" s="18" t="s">
        <v>116</v>
      </c>
      <c r="F46" s="18" t="s">
        <v>108</v>
      </c>
      <c r="G46" s="18" t="s">
        <v>117</v>
      </c>
      <c r="H46" s="18" t="s">
        <v>119</v>
      </c>
      <c r="I46" s="18" t="s">
        <v>47</v>
      </c>
      <c r="J46" s="19"/>
      <c r="K46" s="18"/>
      <c r="L46" s="18"/>
      <c r="M46" s="18" t="s">
        <v>43</v>
      </c>
      <c r="N46" s="22">
        <v>193847.2</v>
      </c>
      <c r="O46" s="18" t="s">
        <v>42</v>
      </c>
      <c r="P46" s="18">
        <v>0</v>
      </c>
      <c r="Q46" s="18">
        <v>0</v>
      </c>
      <c r="R46" s="18" t="s">
        <v>35</v>
      </c>
    </row>
    <row r="47" spans="1:18" s="43" customFormat="1" ht="27.6" x14ac:dyDescent="0.3">
      <c r="A47" s="18">
        <v>1006324</v>
      </c>
      <c r="B47" s="29" t="s">
        <v>243</v>
      </c>
      <c r="C47" s="18">
        <v>2015</v>
      </c>
      <c r="D47" s="18" t="s">
        <v>252</v>
      </c>
      <c r="E47" s="18" t="s">
        <v>116</v>
      </c>
      <c r="F47" s="18" t="s">
        <v>108</v>
      </c>
      <c r="G47" s="18" t="s">
        <v>117</v>
      </c>
      <c r="H47" s="18" t="s">
        <v>119</v>
      </c>
      <c r="I47" s="18" t="s">
        <v>47</v>
      </c>
      <c r="J47" s="19"/>
      <c r="K47" s="18"/>
      <c r="L47" s="18"/>
      <c r="M47" s="18" t="s">
        <v>41</v>
      </c>
      <c r="N47" s="22">
        <v>77530.91</v>
      </c>
      <c r="O47" s="18" t="s">
        <v>42</v>
      </c>
      <c r="P47" s="18">
        <v>0</v>
      </c>
      <c r="Q47" s="18">
        <v>0</v>
      </c>
      <c r="R47" s="18" t="s">
        <v>35</v>
      </c>
    </row>
    <row r="48" spans="1:18" ht="27.6" x14ac:dyDescent="0.3">
      <c r="A48" s="16">
        <v>1006324</v>
      </c>
      <c r="B48" s="29" t="s">
        <v>243</v>
      </c>
      <c r="C48" s="16">
        <v>2014</v>
      </c>
      <c r="D48" s="16" t="s">
        <v>252</v>
      </c>
      <c r="E48" s="16" t="s">
        <v>116</v>
      </c>
      <c r="F48" s="16" t="s">
        <v>108</v>
      </c>
      <c r="G48" s="16" t="s">
        <v>117</v>
      </c>
      <c r="H48" s="16" t="s">
        <v>119</v>
      </c>
      <c r="I48" s="16" t="s">
        <v>48</v>
      </c>
      <c r="J48" s="19">
        <v>317002</v>
      </c>
      <c r="K48" s="16">
        <v>3</v>
      </c>
      <c r="L48" s="16"/>
      <c r="M48" s="16"/>
      <c r="N48" s="20"/>
      <c r="O48" s="16"/>
      <c r="P48" s="16"/>
      <c r="Q48" s="16"/>
      <c r="R48" s="16"/>
    </row>
    <row r="49" spans="1:18" ht="27.6" x14ac:dyDescent="0.3">
      <c r="A49" s="16">
        <v>1006324</v>
      </c>
      <c r="B49" s="29" t="s">
        <v>243</v>
      </c>
      <c r="C49" s="16">
        <v>2014</v>
      </c>
      <c r="D49" s="16" t="s">
        <v>252</v>
      </c>
      <c r="E49" s="16" t="s">
        <v>116</v>
      </c>
      <c r="F49" s="16" t="s">
        <v>108</v>
      </c>
      <c r="G49" s="16" t="s">
        <v>117</v>
      </c>
      <c r="H49" s="16" t="s">
        <v>119</v>
      </c>
      <c r="I49" s="16" t="s">
        <v>47</v>
      </c>
      <c r="J49" s="40"/>
      <c r="K49" s="16"/>
      <c r="L49" s="16"/>
      <c r="M49" s="16" t="s">
        <v>44</v>
      </c>
      <c r="N49" s="22">
        <v>25125</v>
      </c>
      <c r="O49" s="16" t="s">
        <v>39</v>
      </c>
      <c r="P49" s="16" t="s">
        <v>35</v>
      </c>
      <c r="Q49" s="16" t="s">
        <v>35</v>
      </c>
      <c r="R49" s="16">
        <v>0</v>
      </c>
    </row>
    <row r="50" spans="1:18" ht="27.6" x14ac:dyDescent="0.3">
      <c r="A50" s="16">
        <v>1006324</v>
      </c>
      <c r="B50" s="29" t="s">
        <v>243</v>
      </c>
      <c r="C50" s="16">
        <v>2014</v>
      </c>
      <c r="D50" s="16" t="s">
        <v>252</v>
      </c>
      <c r="E50" s="16" t="s">
        <v>116</v>
      </c>
      <c r="F50" s="16" t="s">
        <v>108</v>
      </c>
      <c r="G50" s="16" t="s">
        <v>117</v>
      </c>
      <c r="H50" s="16" t="s">
        <v>119</v>
      </c>
      <c r="I50" s="16" t="s">
        <v>47</v>
      </c>
      <c r="J50" s="40"/>
      <c r="K50" s="16"/>
      <c r="L50" s="16"/>
      <c r="M50" s="16" t="s">
        <v>43</v>
      </c>
      <c r="N50" s="22">
        <v>198292</v>
      </c>
      <c r="O50" s="16" t="s">
        <v>42</v>
      </c>
      <c r="P50" s="16">
        <v>0</v>
      </c>
      <c r="Q50" s="16">
        <v>0</v>
      </c>
      <c r="R50" s="16" t="s">
        <v>35</v>
      </c>
    </row>
    <row r="51" spans="1:18" ht="27.6" x14ac:dyDescent="0.3">
      <c r="A51" s="16">
        <v>1006324</v>
      </c>
      <c r="B51" s="29" t="s">
        <v>243</v>
      </c>
      <c r="C51" s="16">
        <v>2014</v>
      </c>
      <c r="D51" s="16" t="s">
        <v>252</v>
      </c>
      <c r="E51" s="16" t="s">
        <v>116</v>
      </c>
      <c r="F51" s="16" t="s">
        <v>108</v>
      </c>
      <c r="G51" s="16" t="s">
        <v>117</v>
      </c>
      <c r="H51" s="16" t="s">
        <v>119</v>
      </c>
      <c r="I51" s="16" t="s">
        <v>47</v>
      </c>
      <c r="J51" s="40"/>
      <c r="K51" s="16"/>
      <c r="L51" s="16"/>
      <c r="M51" s="16" t="s">
        <v>41</v>
      </c>
      <c r="N51" s="22">
        <v>93584</v>
      </c>
      <c r="O51" s="16" t="s">
        <v>42</v>
      </c>
      <c r="P51" s="16">
        <v>0</v>
      </c>
      <c r="Q51" s="16">
        <v>0</v>
      </c>
      <c r="R51" s="16" t="s">
        <v>35</v>
      </c>
    </row>
    <row r="52" spans="1:18" ht="27.6" x14ac:dyDescent="0.3">
      <c r="A52" s="16">
        <v>1006324</v>
      </c>
      <c r="B52" s="29" t="s">
        <v>243</v>
      </c>
      <c r="C52" s="11">
        <v>2013</v>
      </c>
      <c r="D52" s="16" t="s">
        <v>252</v>
      </c>
      <c r="E52" s="16" t="s">
        <v>116</v>
      </c>
      <c r="F52" s="16" t="s">
        <v>108</v>
      </c>
      <c r="G52" s="16" t="s">
        <v>117</v>
      </c>
      <c r="H52" s="16" t="s">
        <v>119</v>
      </c>
      <c r="I52" s="16" t="s">
        <v>48</v>
      </c>
      <c r="J52" s="19">
        <v>303121</v>
      </c>
      <c r="K52" s="16">
        <v>3</v>
      </c>
      <c r="L52" s="16"/>
      <c r="M52" s="16"/>
      <c r="N52" s="20"/>
      <c r="O52" s="16"/>
      <c r="P52" s="16"/>
      <c r="Q52" s="16"/>
      <c r="R52" s="16"/>
    </row>
    <row r="53" spans="1:18" ht="27.6" x14ac:dyDescent="0.3">
      <c r="A53" s="16">
        <v>1006324</v>
      </c>
      <c r="B53" s="29" t="s">
        <v>243</v>
      </c>
      <c r="C53" s="11">
        <v>2013</v>
      </c>
      <c r="D53" s="16" t="s">
        <v>252</v>
      </c>
      <c r="E53" s="16" t="s">
        <v>116</v>
      </c>
      <c r="F53" s="16" t="s">
        <v>108</v>
      </c>
      <c r="G53" s="16" t="s">
        <v>117</v>
      </c>
      <c r="H53" s="16" t="s">
        <v>119</v>
      </c>
      <c r="I53" s="16" t="s">
        <v>47</v>
      </c>
      <c r="J53" s="40"/>
      <c r="K53" s="16"/>
      <c r="L53" s="16"/>
      <c r="M53" s="16" t="s">
        <v>44</v>
      </c>
      <c r="N53" s="22">
        <v>22752</v>
      </c>
      <c r="O53" s="16" t="s">
        <v>39</v>
      </c>
      <c r="P53" s="16" t="s">
        <v>35</v>
      </c>
      <c r="Q53" s="16" t="s">
        <v>35</v>
      </c>
      <c r="R53" s="16">
        <v>0</v>
      </c>
    </row>
    <row r="54" spans="1:18" ht="27.6" x14ac:dyDescent="0.3">
      <c r="A54" s="16">
        <v>1006324</v>
      </c>
      <c r="B54" s="29" t="s">
        <v>243</v>
      </c>
      <c r="C54" s="11">
        <v>2013</v>
      </c>
      <c r="D54" s="16" t="s">
        <v>252</v>
      </c>
      <c r="E54" s="16" t="s">
        <v>116</v>
      </c>
      <c r="F54" s="16" t="s">
        <v>108</v>
      </c>
      <c r="G54" s="16" t="s">
        <v>117</v>
      </c>
      <c r="H54" s="16" t="s">
        <v>119</v>
      </c>
      <c r="I54" s="16" t="s">
        <v>47</v>
      </c>
      <c r="J54" s="40"/>
      <c r="K54" s="16"/>
      <c r="L54" s="16"/>
      <c r="M54" s="16" t="s">
        <v>43</v>
      </c>
      <c r="N54" s="22">
        <v>189109</v>
      </c>
      <c r="O54" s="16" t="s">
        <v>42</v>
      </c>
      <c r="P54" s="16">
        <v>0</v>
      </c>
      <c r="Q54" s="16">
        <v>0</v>
      </c>
      <c r="R54" s="16" t="s">
        <v>35</v>
      </c>
    </row>
    <row r="55" spans="1:18" ht="27.6" x14ac:dyDescent="0.3">
      <c r="A55" s="16">
        <v>1006324</v>
      </c>
      <c r="B55" s="29" t="s">
        <v>243</v>
      </c>
      <c r="C55" s="11">
        <v>2013</v>
      </c>
      <c r="D55" s="16" t="s">
        <v>252</v>
      </c>
      <c r="E55" s="16" t="s">
        <v>116</v>
      </c>
      <c r="F55" s="16" t="s">
        <v>108</v>
      </c>
      <c r="G55" s="16" t="s">
        <v>117</v>
      </c>
      <c r="H55" s="16" t="s">
        <v>119</v>
      </c>
      <c r="I55" s="16" t="s">
        <v>47</v>
      </c>
      <c r="J55" s="40"/>
      <c r="K55" s="16"/>
      <c r="L55" s="16"/>
      <c r="M55" s="16" t="s">
        <v>41</v>
      </c>
      <c r="N55" s="22">
        <v>91260</v>
      </c>
      <c r="O55" s="16" t="s">
        <v>42</v>
      </c>
      <c r="P55" s="16">
        <v>0</v>
      </c>
      <c r="Q55" s="16">
        <v>0</v>
      </c>
      <c r="R55" s="16" t="s">
        <v>35</v>
      </c>
    </row>
    <row r="56" spans="1:18" ht="27.6" x14ac:dyDescent="0.3">
      <c r="A56" s="16">
        <v>1006324</v>
      </c>
      <c r="B56" s="29" t="s">
        <v>243</v>
      </c>
      <c r="C56" s="11">
        <v>2012</v>
      </c>
      <c r="D56" s="16" t="s">
        <v>252</v>
      </c>
      <c r="E56" s="16" t="s">
        <v>116</v>
      </c>
      <c r="F56" s="16" t="s">
        <v>108</v>
      </c>
      <c r="G56" s="16" t="s">
        <v>117</v>
      </c>
      <c r="H56" s="16" t="s">
        <v>119</v>
      </c>
      <c r="I56" s="16" t="s">
        <v>48</v>
      </c>
      <c r="J56" s="19">
        <f>N57+N58+N59</f>
        <v>311110.2</v>
      </c>
      <c r="K56" s="16">
        <v>3</v>
      </c>
      <c r="L56" s="16"/>
      <c r="M56" s="16"/>
      <c r="N56" s="20"/>
      <c r="O56" s="16"/>
      <c r="P56" s="16"/>
      <c r="Q56" s="16"/>
      <c r="R56" s="16"/>
    </row>
    <row r="57" spans="1:18" ht="27.6" x14ac:dyDescent="0.3">
      <c r="A57" s="16">
        <v>1006324</v>
      </c>
      <c r="B57" s="29" t="s">
        <v>243</v>
      </c>
      <c r="C57" s="11">
        <v>2012</v>
      </c>
      <c r="D57" s="16" t="s">
        <v>252</v>
      </c>
      <c r="E57" s="16" t="s">
        <v>116</v>
      </c>
      <c r="F57" s="16" t="s">
        <v>108</v>
      </c>
      <c r="G57" s="16" t="s">
        <v>117</v>
      </c>
      <c r="H57" s="16" t="s">
        <v>119</v>
      </c>
      <c r="I57" s="16" t="s">
        <v>47</v>
      </c>
      <c r="J57" s="40"/>
      <c r="K57" s="16"/>
      <c r="L57" s="16"/>
      <c r="M57" s="16" t="s">
        <v>44</v>
      </c>
      <c r="N57" s="22">
        <v>34252.1</v>
      </c>
      <c r="O57" s="16" t="s">
        <v>39</v>
      </c>
      <c r="P57" s="16" t="s">
        <v>35</v>
      </c>
      <c r="Q57" s="16" t="s">
        <v>35</v>
      </c>
      <c r="R57" s="16">
        <v>0</v>
      </c>
    </row>
    <row r="58" spans="1:18" ht="27.6" x14ac:dyDescent="0.3">
      <c r="A58" s="16">
        <v>1006324</v>
      </c>
      <c r="B58" s="29" t="s">
        <v>243</v>
      </c>
      <c r="C58" s="11">
        <v>2012</v>
      </c>
      <c r="D58" s="16" t="s">
        <v>252</v>
      </c>
      <c r="E58" s="16" t="s">
        <v>116</v>
      </c>
      <c r="F58" s="16" t="s">
        <v>108</v>
      </c>
      <c r="G58" s="16" t="s">
        <v>117</v>
      </c>
      <c r="H58" s="16" t="s">
        <v>119</v>
      </c>
      <c r="I58" s="16" t="s">
        <v>47</v>
      </c>
      <c r="J58" s="40"/>
      <c r="K58" s="16"/>
      <c r="L58" s="16"/>
      <c r="M58" s="16" t="s">
        <v>43</v>
      </c>
      <c r="N58" s="22">
        <v>177466.4</v>
      </c>
      <c r="O58" s="16" t="s">
        <v>42</v>
      </c>
      <c r="P58" s="16">
        <v>0</v>
      </c>
      <c r="Q58" s="16">
        <v>0</v>
      </c>
      <c r="R58" s="16" t="s">
        <v>35</v>
      </c>
    </row>
    <row r="59" spans="1:18" ht="27.6" x14ac:dyDescent="0.3">
      <c r="A59" s="16">
        <v>1006324</v>
      </c>
      <c r="B59" s="29" t="s">
        <v>243</v>
      </c>
      <c r="C59" s="11">
        <v>2012</v>
      </c>
      <c r="D59" s="16" t="s">
        <v>252</v>
      </c>
      <c r="E59" s="16" t="s">
        <v>116</v>
      </c>
      <c r="F59" s="16" t="s">
        <v>108</v>
      </c>
      <c r="G59" s="16" t="s">
        <v>117</v>
      </c>
      <c r="H59" s="16" t="s">
        <v>119</v>
      </c>
      <c r="I59" s="16" t="s">
        <v>47</v>
      </c>
      <c r="J59" s="40"/>
      <c r="K59" s="16"/>
      <c r="L59" s="16"/>
      <c r="M59" s="16" t="s">
        <v>41</v>
      </c>
      <c r="N59" s="22">
        <v>99391.7</v>
      </c>
      <c r="O59" s="16" t="s">
        <v>42</v>
      </c>
      <c r="P59" s="16">
        <v>0</v>
      </c>
      <c r="Q59" s="16">
        <v>0</v>
      </c>
      <c r="R59" s="16" t="s">
        <v>35</v>
      </c>
    </row>
    <row r="60" spans="1:18" ht="27.6" x14ac:dyDescent="0.3">
      <c r="A60" s="16">
        <v>1006324</v>
      </c>
      <c r="B60" s="29" t="s">
        <v>243</v>
      </c>
      <c r="C60" s="11">
        <v>2011</v>
      </c>
      <c r="D60" s="16" t="s">
        <v>252</v>
      </c>
      <c r="E60" s="11" t="s">
        <v>116</v>
      </c>
      <c r="F60" s="11" t="s">
        <v>108</v>
      </c>
      <c r="G60" s="11" t="s">
        <v>117</v>
      </c>
      <c r="H60" s="11" t="s">
        <v>119</v>
      </c>
      <c r="I60" s="11" t="s">
        <v>48</v>
      </c>
      <c r="J60" s="25">
        <f>N61+N62+N63</f>
        <v>295135</v>
      </c>
      <c r="K60" s="11">
        <v>3</v>
      </c>
      <c r="L60" s="11"/>
      <c r="M60" s="11"/>
      <c r="N60" s="20"/>
      <c r="O60" s="11"/>
      <c r="P60" s="11"/>
      <c r="Q60" s="11"/>
      <c r="R60" s="11"/>
    </row>
    <row r="61" spans="1:18" ht="27.6" x14ac:dyDescent="0.3">
      <c r="A61" s="16">
        <v>1006324</v>
      </c>
      <c r="B61" s="29" t="s">
        <v>243</v>
      </c>
      <c r="C61" s="11">
        <v>2011</v>
      </c>
      <c r="D61" s="16" t="s">
        <v>252</v>
      </c>
      <c r="E61" s="11" t="s">
        <v>116</v>
      </c>
      <c r="F61" s="11" t="s">
        <v>108</v>
      </c>
      <c r="G61" s="11" t="s">
        <v>117</v>
      </c>
      <c r="H61" s="11" t="s">
        <v>119</v>
      </c>
      <c r="I61" s="11" t="s">
        <v>47</v>
      </c>
      <c r="J61" s="27"/>
      <c r="K61" s="11"/>
      <c r="L61" s="11"/>
      <c r="M61" s="11" t="s">
        <v>44</v>
      </c>
      <c r="N61" s="22">
        <v>36219</v>
      </c>
      <c r="O61" s="11" t="s">
        <v>39</v>
      </c>
      <c r="P61" s="11" t="s">
        <v>35</v>
      </c>
      <c r="Q61" s="11" t="s">
        <v>35</v>
      </c>
      <c r="R61" s="11">
        <v>0</v>
      </c>
    </row>
    <row r="62" spans="1:18" ht="27.6" x14ac:dyDescent="0.3">
      <c r="A62" s="16">
        <v>1006324</v>
      </c>
      <c r="B62" s="29" t="s">
        <v>243</v>
      </c>
      <c r="C62" s="11">
        <v>2011</v>
      </c>
      <c r="D62" s="16" t="s">
        <v>252</v>
      </c>
      <c r="E62" s="11" t="s">
        <v>116</v>
      </c>
      <c r="F62" s="11" t="s">
        <v>108</v>
      </c>
      <c r="G62" s="11" t="s">
        <v>117</v>
      </c>
      <c r="H62" s="11" t="s">
        <v>119</v>
      </c>
      <c r="I62" s="11" t="s">
        <v>47</v>
      </c>
      <c r="J62" s="27"/>
      <c r="K62" s="11"/>
      <c r="L62" s="11"/>
      <c r="M62" s="11" t="s">
        <v>43</v>
      </c>
      <c r="N62" s="22">
        <v>172229</v>
      </c>
      <c r="O62" s="11" t="s">
        <v>42</v>
      </c>
      <c r="P62" s="11">
        <v>0</v>
      </c>
      <c r="Q62" s="11">
        <v>0</v>
      </c>
      <c r="R62" s="11" t="s">
        <v>35</v>
      </c>
    </row>
    <row r="63" spans="1:18" ht="27.6" x14ac:dyDescent="0.3">
      <c r="A63" s="16">
        <v>1006324</v>
      </c>
      <c r="B63" s="29" t="s">
        <v>243</v>
      </c>
      <c r="C63" s="11">
        <v>2011</v>
      </c>
      <c r="D63" s="16" t="s">
        <v>252</v>
      </c>
      <c r="E63" s="11" t="s">
        <v>116</v>
      </c>
      <c r="F63" s="11" t="s">
        <v>108</v>
      </c>
      <c r="G63" s="11" t="s">
        <v>117</v>
      </c>
      <c r="H63" s="11" t="s">
        <v>119</v>
      </c>
      <c r="I63" s="11" t="s">
        <v>47</v>
      </c>
      <c r="J63" s="27"/>
      <c r="K63" s="11"/>
      <c r="L63" s="11"/>
      <c r="M63" s="11" t="s">
        <v>41</v>
      </c>
      <c r="N63" s="22">
        <v>86687</v>
      </c>
      <c r="O63" s="11" t="s">
        <v>42</v>
      </c>
      <c r="P63" s="11">
        <v>0</v>
      </c>
      <c r="Q63" s="11">
        <v>0</v>
      </c>
      <c r="R63" s="11" t="s">
        <v>35</v>
      </c>
    </row>
    <row r="64" spans="1:18" ht="27.6" x14ac:dyDescent="0.3">
      <c r="A64" s="16">
        <v>1006324</v>
      </c>
      <c r="B64" s="29" t="s">
        <v>243</v>
      </c>
      <c r="C64" s="11">
        <v>2010</v>
      </c>
      <c r="D64" s="16" t="s">
        <v>252</v>
      </c>
      <c r="E64" s="11" t="s">
        <v>116</v>
      </c>
      <c r="F64" s="11" t="s">
        <v>108</v>
      </c>
      <c r="G64" s="11" t="s">
        <v>117</v>
      </c>
      <c r="H64" s="11" t="s">
        <v>119</v>
      </c>
      <c r="I64" s="11" t="s">
        <v>48</v>
      </c>
      <c r="J64" s="27">
        <f>N65+N66+N67</f>
        <v>275563</v>
      </c>
      <c r="K64" s="11">
        <v>3</v>
      </c>
      <c r="L64" s="11"/>
      <c r="M64" s="11"/>
      <c r="N64" s="20"/>
      <c r="O64" s="11"/>
      <c r="P64" s="11"/>
      <c r="Q64" s="11"/>
      <c r="R64" s="11"/>
    </row>
    <row r="65" spans="1:18" ht="27.6" x14ac:dyDescent="0.3">
      <c r="A65" s="16">
        <v>1006324</v>
      </c>
      <c r="B65" s="29" t="s">
        <v>243</v>
      </c>
      <c r="C65" s="11">
        <v>2010</v>
      </c>
      <c r="D65" s="16" t="s">
        <v>252</v>
      </c>
      <c r="E65" s="11" t="s">
        <v>116</v>
      </c>
      <c r="F65" s="11" t="s">
        <v>108</v>
      </c>
      <c r="G65" s="11" t="s">
        <v>117</v>
      </c>
      <c r="H65" s="11" t="s">
        <v>119</v>
      </c>
      <c r="I65" s="11" t="s">
        <v>47</v>
      </c>
      <c r="J65" s="27"/>
      <c r="K65" s="11"/>
      <c r="L65" s="11"/>
      <c r="M65" s="11" t="s">
        <v>44</v>
      </c>
      <c r="N65" s="20">
        <v>19177</v>
      </c>
      <c r="O65" s="11" t="s">
        <v>39</v>
      </c>
      <c r="P65" s="11" t="s">
        <v>35</v>
      </c>
      <c r="Q65" s="11" t="s">
        <v>35</v>
      </c>
      <c r="R65" s="11">
        <v>0</v>
      </c>
    </row>
    <row r="66" spans="1:18" ht="27.6" x14ac:dyDescent="0.3">
      <c r="A66" s="16">
        <v>1006324</v>
      </c>
      <c r="B66" s="29" t="s">
        <v>243</v>
      </c>
      <c r="C66" s="11">
        <v>2010</v>
      </c>
      <c r="D66" s="16" t="s">
        <v>252</v>
      </c>
      <c r="E66" s="11" t="s">
        <v>116</v>
      </c>
      <c r="F66" s="11" t="s">
        <v>108</v>
      </c>
      <c r="G66" s="11" t="s">
        <v>117</v>
      </c>
      <c r="H66" s="11" t="s">
        <v>119</v>
      </c>
      <c r="I66" s="11" t="s">
        <v>47</v>
      </c>
      <c r="J66" s="27"/>
      <c r="K66" s="11"/>
      <c r="L66" s="11"/>
      <c r="M66" s="11" t="s">
        <v>43</v>
      </c>
      <c r="N66" s="20">
        <v>173847</v>
      </c>
      <c r="O66" s="11" t="s">
        <v>42</v>
      </c>
      <c r="P66" s="11">
        <v>0</v>
      </c>
      <c r="Q66" s="11">
        <v>0</v>
      </c>
      <c r="R66" s="11" t="s">
        <v>35</v>
      </c>
    </row>
    <row r="67" spans="1:18" ht="27.6" x14ac:dyDescent="0.3">
      <c r="A67" s="16">
        <v>1006324</v>
      </c>
      <c r="B67" s="29" t="s">
        <v>243</v>
      </c>
      <c r="C67" s="11">
        <v>2010</v>
      </c>
      <c r="D67" s="16" t="s">
        <v>252</v>
      </c>
      <c r="E67" s="11" t="s">
        <v>116</v>
      </c>
      <c r="F67" s="11" t="s">
        <v>108</v>
      </c>
      <c r="G67" s="11" t="s">
        <v>117</v>
      </c>
      <c r="H67" s="11" t="s">
        <v>119</v>
      </c>
      <c r="I67" s="11" t="s">
        <v>47</v>
      </c>
      <c r="J67" s="27"/>
      <c r="K67" s="11"/>
      <c r="L67" s="11"/>
      <c r="M67" s="11" t="s">
        <v>41</v>
      </c>
      <c r="N67" s="20">
        <v>82539</v>
      </c>
      <c r="O67" s="11" t="s">
        <v>42</v>
      </c>
      <c r="P67" s="11">
        <v>0</v>
      </c>
      <c r="Q67" s="11">
        <v>0</v>
      </c>
      <c r="R67" s="11" t="s">
        <v>35</v>
      </c>
    </row>
  </sheetData>
  <autoFilter ref="A1:R67"/>
  <sortState ref="A2:S61">
    <sortCondition ref="A2:A61"/>
    <sortCondition ref="I2:I61"/>
    <sortCondition ref="L2:L61"/>
    <sortCondition ref="M2:M61"/>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Normal="100" workbookViewId="0">
      <pane xSplit="8" ySplit="1" topLeftCell="I2" activePane="bottomRight" state="frozen"/>
      <selection sqref="A1:I1"/>
      <selection pane="topRight" sqref="A1:I1"/>
      <selection pane="bottomLeft" sqref="A1:I1"/>
      <selection pane="bottomRight"/>
    </sheetView>
  </sheetViews>
  <sheetFormatPr defaultColWidth="8.88671875" defaultRowHeight="13.8" x14ac:dyDescent="0.3"/>
  <cols>
    <col min="1" max="1" width="13" style="7" bestFit="1" customWidth="1"/>
    <col min="2" max="2" width="13.109375" style="7" bestFit="1" customWidth="1"/>
    <col min="3" max="3" width="9.109375" style="7" bestFit="1" customWidth="1"/>
    <col min="4" max="4" width="19.33203125" style="7" bestFit="1" customWidth="1"/>
    <col min="5" max="5" width="6.88671875" style="7" bestFit="1" customWidth="1"/>
    <col min="6" max="6" width="7.44140625" style="7" bestFit="1" customWidth="1"/>
    <col min="7" max="7" width="10" style="7" bestFit="1" customWidth="1"/>
    <col min="8" max="8" width="13.33203125" style="7" bestFit="1" customWidth="1"/>
    <col min="9" max="9" width="18" style="7" bestFit="1" customWidth="1"/>
    <col min="10" max="10" width="24.33203125" style="7" bestFit="1" customWidth="1"/>
    <col min="11" max="16384" width="8.88671875" style="7"/>
  </cols>
  <sheetData>
    <row r="1" spans="1:10" ht="56.4" x14ac:dyDescent="0.3">
      <c r="A1" s="83" t="s">
        <v>222</v>
      </c>
      <c r="B1" s="83" t="s">
        <v>54</v>
      </c>
      <c r="C1" s="83" t="s">
        <v>166</v>
      </c>
      <c r="D1" s="81" t="s">
        <v>55</v>
      </c>
      <c r="E1" s="81" t="s">
        <v>56</v>
      </c>
      <c r="F1" s="81" t="s">
        <v>57</v>
      </c>
      <c r="G1" s="81" t="s">
        <v>58</v>
      </c>
      <c r="H1" s="81" t="s">
        <v>72</v>
      </c>
      <c r="I1" s="77" t="s">
        <v>228</v>
      </c>
      <c r="J1" s="77" t="s">
        <v>229</v>
      </c>
    </row>
    <row r="2" spans="1:10" s="14" customFormat="1" ht="55.2" x14ac:dyDescent="0.3">
      <c r="A2" s="9">
        <v>1002440</v>
      </c>
      <c r="B2" s="10">
        <v>110022360899</v>
      </c>
      <c r="C2" s="8">
        <v>2014</v>
      </c>
      <c r="D2" s="11" t="s">
        <v>133</v>
      </c>
      <c r="E2" s="12" t="s">
        <v>134</v>
      </c>
      <c r="F2" s="12" t="s">
        <v>135</v>
      </c>
      <c r="G2" s="12">
        <v>58523</v>
      </c>
      <c r="H2" s="12" t="s">
        <v>136</v>
      </c>
      <c r="I2" s="13">
        <v>251770</v>
      </c>
      <c r="J2" s="13">
        <v>251770</v>
      </c>
    </row>
    <row r="3" spans="1:10" ht="55.2" x14ac:dyDescent="0.3">
      <c r="A3" s="9">
        <v>1002440</v>
      </c>
      <c r="B3" s="10">
        <v>110022360899</v>
      </c>
      <c r="C3" s="8">
        <v>2013</v>
      </c>
      <c r="D3" s="11" t="s">
        <v>133</v>
      </c>
      <c r="E3" s="12" t="s">
        <v>134</v>
      </c>
      <c r="F3" s="12" t="s">
        <v>135</v>
      </c>
      <c r="G3" s="12">
        <v>58523</v>
      </c>
      <c r="H3" s="12" t="s">
        <v>136</v>
      </c>
      <c r="I3" s="13">
        <v>232416</v>
      </c>
      <c r="J3" s="13">
        <v>232416</v>
      </c>
    </row>
    <row r="4" spans="1:10" ht="55.2" x14ac:dyDescent="0.3">
      <c r="A4" s="9">
        <v>1002440</v>
      </c>
      <c r="B4" s="10">
        <v>110022360899</v>
      </c>
      <c r="C4" s="8">
        <v>2012</v>
      </c>
      <c r="D4" s="11" t="s">
        <v>133</v>
      </c>
      <c r="E4" s="12" t="s">
        <v>134</v>
      </c>
      <c r="F4" s="12" t="s">
        <v>135</v>
      </c>
      <c r="G4" s="12">
        <v>58523</v>
      </c>
      <c r="H4" s="12" t="s">
        <v>136</v>
      </c>
      <c r="I4" s="13">
        <v>131847</v>
      </c>
      <c r="J4" s="13">
        <v>131847</v>
      </c>
    </row>
  </sheetData>
  <autoFilter ref="A1:J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 ME</vt:lpstr>
      <vt:lpstr>Adipic Acid</vt:lpstr>
      <vt:lpstr>HCFC-22 Prod. HFC-23 Dest.</vt:lpstr>
      <vt:lpstr>Lime</vt:lpstr>
      <vt:lpstr>Silicon Carbide</vt:lpstr>
      <vt:lpstr>Soda Ash</vt:lpstr>
      <vt:lpstr>CoalBased Liquid Fuel Suppliers</vt:lpstr>
      <vt:lpstr>'CoalBased Liquid Fuel Suppliers'!_FilterDatabase</vt:lpstr>
      <vt:lpstr>Lime!_FilterDatabase</vt:lpstr>
      <vt:lpstr>'Silicon Carbide'!_FilterDatabase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2016-09-06T16:13:36Z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